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autoCompressPictures="0"/>
  <xr:revisionPtr revIDLastSave="0" documentId="13_ncr:1_{095B6C00-386C-4088-A798-2B816FB62BB1}" xr6:coauthVersionLast="47" xr6:coauthVersionMax="47" xr10:uidLastSave="{00000000-0000-0000-0000-000000000000}"/>
  <workbookProtection workbookAlgorithmName="SHA-512" workbookHashValue="XFwYRtVHlU+M7Hou9zKnkKtXLQ1mPqIp8dVo+xg7TF3oqri2xjVl5Rcqs3lUWXZJIdCoNptWL0dQFZ3Yya0WHw==" workbookSaltValue="9H0sv94E1RfHmhR9wjTUlw==" workbookSpinCount="100000" lockStructure="1"/>
  <bookViews>
    <workbookView xWindow="28680" yWindow="-120" windowWidth="29040" windowHeight="15720" xr2:uid="{00000000-000D-0000-FFFF-FFFF00000000}"/>
  </bookViews>
  <sheets>
    <sheet name="JID賃貸保証料金" sheetId="1" r:id="rId1"/>
    <sheet name="プルダウン" sheetId="3" state="hidden" r:id="rId2"/>
    <sheet name="表" sheetId="4" state="hidden" r:id="rId3"/>
  </sheets>
  <definedNames>
    <definedName name="JIDトリオ">プルダウン!$B$2:$B$5</definedName>
    <definedName name="_xlnm.Print_Area" localSheetId="0">JID賃貸保証料金!$B$8:$AE$43</definedName>
    <definedName name="トリオA">プルダウン!$C$2:$C$5</definedName>
    <definedName name="トリオB">プルダウン!$D$2</definedName>
    <definedName name="トリオTrust_通常プラン">プルダウン!$G$2:$G$6</definedName>
    <definedName name="トリオTrust_分割プラン">プルダウン!$H$2:$H$8</definedName>
    <definedName name="トリオTrustアイプラス">プルダウン!$I$2</definedName>
    <definedName name="トリオZ">プルダウン!$E$2:$E$5</definedName>
    <definedName name="トリオZ_通常">プルダウン!$E$2:$E$5</definedName>
    <definedName name="トリオZ_分割">プルダウン!$F$2:$F$6</definedName>
    <definedName name="トリオZ分割型">プルダウン!$F$2:$F$6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2" i="1"/>
  <c r="J8" i="1" l="1"/>
  <c r="X14" i="1"/>
  <c r="S14" i="1"/>
  <c r="N14" i="1"/>
  <c r="I17" i="1"/>
  <c r="I14" i="1"/>
  <c r="D17" i="1"/>
  <c r="D14" i="1"/>
  <c r="A79" i="4" l="1"/>
  <c r="I12" i="1" s="1"/>
</calcChain>
</file>

<file path=xl/sharedStrings.xml><?xml version="1.0" encoding="utf-8"?>
<sst xmlns="http://schemas.openxmlformats.org/spreadsheetml/2006/main" count="686" uniqueCount="94">
  <si>
    <t>集送金手数料</t>
    <rPh sb="0" eb="6">
      <t>シュウソウキンテスウリョウ</t>
    </rPh>
    <phoneticPr fontId="1"/>
  </si>
  <si>
    <t>再請求事務手数料</t>
    <rPh sb="0" eb="8">
      <t>サイセイキュウジムテスウリョウ</t>
    </rPh>
    <phoneticPr fontId="1"/>
  </si>
  <si>
    <t>住居用</t>
    <rPh sb="0" eb="3">
      <t>ジュウキョヨウ</t>
    </rPh>
    <phoneticPr fontId="1"/>
  </si>
  <si>
    <t>30％／2年</t>
    <rPh sb="5" eb="6">
      <t>ネン</t>
    </rPh>
    <phoneticPr fontId="1"/>
  </si>
  <si>
    <t>（12,000円）</t>
    <rPh sb="7" eb="8">
      <t>エン</t>
    </rPh>
    <phoneticPr fontId="1"/>
  </si>
  <si>
    <t>初回保証料</t>
    <rPh sb="0" eb="2">
      <t>ショカイ</t>
    </rPh>
    <rPh sb="2" eb="5">
      <t>ホショウリョウ</t>
    </rPh>
    <phoneticPr fontId="1"/>
  </si>
  <si>
    <t>保証商品</t>
    <rPh sb="0" eb="4">
      <t>ホショウショウヒン</t>
    </rPh>
    <phoneticPr fontId="1"/>
  </si>
  <si>
    <t>保証商品</t>
    <rPh sb="0" eb="4">
      <t>ホショウショウヒン</t>
    </rPh>
    <phoneticPr fontId="1"/>
  </si>
  <si>
    <t>JIDトリオ</t>
    <phoneticPr fontId="1"/>
  </si>
  <si>
    <t>トリオA</t>
    <phoneticPr fontId="1"/>
  </si>
  <si>
    <t>トリオB</t>
    <phoneticPr fontId="1"/>
  </si>
  <si>
    <t>トリオZ</t>
    <phoneticPr fontId="1"/>
  </si>
  <si>
    <t>トリオZ分割型</t>
    <rPh sb="4" eb="7">
      <t>ブンカツガタ</t>
    </rPh>
    <phoneticPr fontId="1"/>
  </si>
  <si>
    <t>JIDトリオ</t>
    <phoneticPr fontId="1"/>
  </si>
  <si>
    <t>用途</t>
    <rPh sb="0" eb="2">
      <t>ヨウト</t>
    </rPh>
    <phoneticPr fontId="1"/>
  </si>
  <si>
    <t>事業用</t>
    <rPh sb="0" eb="3">
      <t>ジギョウヨウ</t>
    </rPh>
    <phoneticPr fontId="1"/>
  </si>
  <si>
    <t>駐車場</t>
    <rPh sb="0" eb="3">
      <t>チュウシャジョウ</t>
    </rPh>
    <phoneticPr fontId="1"/>
  </si>
  <si>
    <t>トランクルーム</t>
    <phoneticPr fontId="1"/>
  </si>
  <si>
    <t>トランクルーム</t>
    <phoneticPr fontId="1"/>
  </si>
  <si>
    <t>トリオB</t>
    <phoneticPr fontId="1"/>
  </si>
  <si>
    <t>30％</t>
    <phoneticPr fontId="1"/>
  </si>
  <si>
    <t>30％</t>
    <phoneticPr fontId="1"/>
  </si>
  <si>
    <t>40％</t>
    <phoneticPr fontId="1"/>
  </si>
  <si>
    <t>80％</t>
    <phoneticPr fontId="1"/>
  </si>
  <si>
    <t>-</t>
    <phoneticPr fontId="1"/>
  </si>
  <si>
    <t>100％</t>
    <phoneticPr fontId="1"/>
  </si>
  <si>
    <t>-</t>
    <phoneticPr fontId="1"/>
  </si>
  <si>
    <t>初回保証料（最低保証料）</t>
    <rPh sb="0" eb="5">
      <t>ショカイホショウリョウ</t>
    </rPh>
    <rPh sb="6" eb="11">
      <t>サイテイホショウリョウ</t>
    </rPh>
    <phoneticPr fontId="1"/>
  </si>
  <si>
    <t>更新/月額保証料</t>
    <rPh sb="0" eb="2">
      <t>コウシン</t>
    </rPh>
    <rPh sb="3" eb="5">
      <t>ゲツガク</t>
    </rPh>
    <rPh sb="5" eb="8">
      <t>ホショウリョウ</t>
    </rPh>
    <phoneticPr fontId="1"/>
  </si>
  <si>
    <t>-</t>
    <phoneticPr fontId="1"/>
  </si>
  <si>
    <t>50％</t>
    <phoneticPr fontId="1"/>
  </si>
  <si>
    <t>100％</t>
    <phoneticPr fontId="1"/>
  </si>
  <si>
    <t>-</t>
    <phoneticPr fontId="1"/>
  </si>
  <si>
    <t>100％</t>
    <phoneticPr fontId="1"/>
  </si>
  <si>
    <t>50％</t>
    <phoneticPr fontId="1"/>
  </si>
  <si>
    <t>80％</t>
    <phoneticPr fontId="1"/>
  </si>
  <si>
    <t>12,000円</t>
    <rPh sb="6" eb="7">
      <t>エン</t>
    </rPh>
    <phoneticPr fontId="1"/>
  </si>
  <si>
    <t>10,000円</t>
    <rPh sb="6" eb="7">
      <t>エン</t>
    </rPh>
    <phoneticPr fontId="1"/>
  </si>
  <si>
    <t>100％</t>
    <phoneticPr fontId="1"/>
  </si>
  <si>
    <t>80％</t>
    <phoneticPr fontId="1"/>
  </si>
  <si>
    <t>-</t>
    <phoneticPr fontId="1"/>
  </si>
  <si>
    <t>20％／年</t>
    <rPh sb="4" eb="5">
      <t>ネン</t>
    </rPh>
    <phoneticPr fontId="1"/>
  </si>
  <si>
    <t>40％／2年</t>
    <rPh sb="5" eb="6">
      <t>ネン</t>
    </rPh>
    <phoneticPr fontId="1"/>
  </si>
  <si>
    <t>40％／年</t>
    <rPh sb="4" eb="5">
      <t>ネン</t>
    </rPh>
    <phoneticPr fontId="1"/>
  </si>
  <si>
    <t>50％／2年</t>
    <rPh sb="5" eb="6">
      <t>ネン</t>
    </rPh>
    <phoneticPr fontId="1"/>
  </si>
  <si>
    <t>50％／年</t>
    <rPh sb="4" eb="5">
      <t>ネン</t>
    </rPh>
    <phoneticPr fontId="1"/>
  </si>
  <si>
    <t>10,000円／年</t>
    <rPh sb="6" eb="7">
      <t>エン</t>
    </rPh>
    <rPh sb="8" eb="9">
      <t>ネン</t>
    </rPh>
    <phoneticPr fontId="1"/>
  </si>
  <si>
    <t>-</t>
    <phoneticPr fontId="1"/>
  </si>
  <si>
    <t>【保証料金表（賃借人様ご案内用）】</t>
    <rPh sb="1" eb="6">
      <t>ホショウリョウキンヒョウ</t>
    </rPh>
    <rPh sb="7" eb="10">
      <t>チンシャクニン</t>
    </rPh>
    <rPh sb="10" eb="11">
      <t>サマ</t>
    </rPh>
    <rPh sb="12" eb="14">
      <t>アンナイ</t>
    </rPh>
    <rPh sb="14" eb="15">
      <t>ヨウ</t>
    </rPh>
    <phoneticPr fontId="1"/>
  </si>
  <si>
    <t>↓「保証商品」及び「用途」をお選びください。</t>
    <rPh sb="2" eb="6">
      <t>ホショウショウヒン</t>
    </rPh>
    <rPh sb="7" eb="8">
      <t>オヨ</t>
    </rPh>
    <rPh sb="10" eb="12">
      <t>ヨウト</t>
    </rPh>
    <rPh sb="15" eb="16">
      <t>エラ</t>
    </rPh>
    <phoneticPr fontId="1"/>
  </si>
  <si>
    <t>（-）</t>
    <phoneticPr fontId="1"/>
  </si>
  <si>
    <t>（32,000円）</t>
    <rPh sb="7" eb="8">
      <t>エン</t>
    </rPh>
    <phoneticPr fontId="1"/>
  </si>
  <si>
    <t>（4,000円）</t>
    <rPh sb="6" eb="7">
      <t>エン</t>
    </rPh>
    <phoneticPr fontId="1"/>
  </si>
  <si>
    <t>（3,200円）</t>
    <rPh sb="6" eb="7">
      <t>エン</t>
    </rPh>
    <phoneticPr fontId="1"/>
  </si>
  <si>
    <t>（16,000円）</t>
    <rPh sb="7" eb="8">
      <t>エン</t>
    </rPh>
    <phoneticPr fontId="1"/>
  </si>
  <si>
    <t>（20,000円）</t>
    <rPh sb="7" eb="8">
      <t>エン</t>
    </rPh>
    <phoneticPr fontId="1"/>
  </si>
  <si>
    <t>（40,000円）</t>
    <rPh sb="7" eb="8">
      <t>エン</t>
    </rPh>
    <phoneticPr fontId="1"/>
  </si>
  <si>
    <t>（1,600円）</t>
    <rPh sb="6" eb="7">
      <t>エン</t>
    </rPh>
    <phoneticPr fontId="1"/>
  </si>
  <si>
    <t>（2,000円）</t>
    <rPh sb="6" eb="7">
      <t>エン</t>
    </rPh>
    <phoneticPr fontId="1"/>
  </si>
  <si>
    <t>（400円）</t>
    <rPh sb="4" eb="5">
      <t>エン</t>
    </rPh>
    <phoneticPr fontId="1"/>
  </si>
  <si>
    <t>（1,000円）</t>
    <rPh sb="6" eb="7">
      <t>エン</t>
    </rPh>
    <phoneticPr fontId="1"/>
  </si>
  <si>
    <t>（250円）</t>
    <rPh sb="4" eb="5">
      <t>エン</t>
    </rPh>
    <phoneticPr fontId="1"/>
  </si>
  <si>
    <t>（600円）</t>
    <rPh sb="4" eb="5">
      <t>エン</t>
    </rPh>
    <phoneticPr fontId="1"/>
  </si>
  <si>
    <t>更新/月額保証料（最低保証料）</t>
    <rPh sb="0" eb="2">
      <t>コウシン</t>
    </rPh>
    <rPh sb="3" eb="5">
      <t>ゲツガク</t>
    </rPh>
    <rPh sb="5" eb="8">
      <t>ホショウリョウ</t>
    </rPh>
    <rPh sb="9" eb="14">
      <t>サイテイホショウリョウ</t>
    </rPh>
    <phoneticPr fontId="1"/>
  </si>
  <si>
    <t>毎月27日</t>
    <rPh sb="0" eb="2">
      <t>マイツキ</t>
    </rPh>
    <rPh sb="4" eb="5">
      <t>ニチ</t>
    </rPh>
    <phoneticPr fontId="1"/>
  </si>
  <si>
    <t>引落日</t>
    <rPh sb="0" eb="2">
      <t>ヒキオトシ</t>
    </rPh>
    <rPh sb="2" eb="3">
      <t>ビ</t>
    </rPh>
    <phoneticPr fontId="1"/>
  </si>
  <si>
    <t>引落日</t>
    <rPh sb="0" eb="3">
      <t>ヒキオトシビ</t>
    </rPh>
    <phoneticPr fontId="1"/>
  </si>
  <si>
    <t>330円（税込）</t>
    <rPh sb="3" eb="4">
      <t>エン</t>
    </rPh>
    <rPh sb="5" eb="7">
      <t>ゼイコミ</t>
    </rPh>
    <phoneticPr fontId="1"/>
  </si>
  <si>
    <t>住居用(学生プラン)</t>
    <rPh sb="0" eb="3">
      <t>ジュウキョヨウ</t>
    </rPh>
    <rPh sb="4" eb="6">
      <t>ガクセイ</t>
    </rPh>
    <phoneticPr fontId="1"/>
  </si>
  <si>
    <t>80％</t>
    <phoneticPr fontId="1"/>
  </si>
  <si>
    <t>（最低保証料）</t>
    <rPh sb="1" eb="6">
      <t>サイテイホショウリョウ</t>
    </rPh>
    <phoneticPr fontId="1"/>
  </si>
  <si>
    <t>330円(税込)／月</t>
    <rPh sb="3" eb="4">
      <t>エン</t>
    </rPh>
    <rPh sb="5" eb="7">
      <t>ゼイコミ</t>
    </rPh>
    <rPh sb="9" eb="10">
      <t>ツキ</t>
    </rPh>
    <phoneticPr fontId="1"/>
  </si>
  <si>
    <t>1.0％／月</t>
    <rPh sb="5" eb="6">
      <t>ツキ</t>
    </rPh>
    <phoneticPr fontId="1"/>
  </si>
  <si>
    <t>2.5％／月</t>
    <phoneticPr fontId="1"/>
  </si>
  <si>
    <t>1.0％／月</t>
    <phoneticPr fontId="1"/>
  </si>
  <si>
    <t>2.5％／月</t>
    <phoneticPr fontId="1"/>
  </si>
  <si>
    <t>2.5％／月</t>
    <phoneticPr fontId="1"/>
  </si>
  <si>
    <t>1.5％／月</t>
    <phoneticPr fontId="1"/>
  </si>
  <si>
    <t>↓賃借人様へのご連絡事項やメモとしてご利用ください（※入力内容は下記資料に反映されます。）</t>
    <rPh sb="1" eb="4">
      <t>チンシャクニン</t>
    </rPh>
    <rPh sb="4" eb="5">
      <t>サマ</t>
    </rPh>
    <rPh sb="8" eb="10">
      <t>レンラク</t>
    </rPh>
    <rPh sb="10" eb="12">
      <t>ジコウ</t>
    </rPh>
    <rPh sb="19" eb="21">
      <t>リヨウ</t>
    </rPh>
    <rPh sb="27" eb="29">
      <t>ニュウリョク</t>
    </rPh>
    <rPh sb="29" eb="31">
      <t>ナイヨウ</t>
    </rPh>
    <rPh sb="32" eb="34">
      <t>カキ</t>
    </rPh>
    <rPh sb="34" eb="36">
      <t>シリョウ</t>
    </rPh>
    <rPh sb="37" eb="39">
      <t>ハンエイ</t>
    </rPh>
    <phoneticPr fontId="1"/>
  </si>
  <si>
    <t>住居用(初回30％)</t>
    <rPh sb="0" eb="3">
      <t>ジュウキョヨウ</t>
    </rPh>
    <rPh sb="4" eb="6">
      <t>ショカイ</t>
    </rPh>
    <phoneticPr fontId="1"/>
  </si>
  <si>
    <t>住居用(初回50％)</t>
    <rPh sb="0" eb="3">
      <t>ジュウキョヨウ</t>
    </rPh>
    <rPh sb="4" eb="6">
      <t>ショカイ</t>
    </rPh>
    <phoneticPr fontId="1"/>
  </si>
  <si>
    <t>-</t>
  </si>
  <si>
    <t>30％</t>
    <phoneticPr fontId="1"/>
  </si>
  <si>
    <t>50％</t>
    <phoneticPr fontId="1"/>
  </si>
  <si>
    <t>-</t>
    <phoneticPr fontId="1"/>
  </si>
  <si>
    <t>1.5％／月</t>
  </si>
  <si>
    <r>
      <t>再請求事務手数料</t>
    </r>
    <r>
      <rPr>
        <b/>
        <vertAlign val="superscript"/>
        <sz val="12"/>
        <color theme="0"/>
        <rFont val="HG丸ｺﾞｼｯｸM-PRO"/>
        <family val="3"/>
        <charset val="128"/>
      </rPr>
      <t>※</t>
    </r>
    <rPh sb="0" eb="8">
      <t>サイセイキュウジムテスウリョウ</t>
    </rPh>
    <phoneticPr fontId="1"/>
  </si>
  <si>
    <t>※賃貸借契約等が期間満了前に終了した場合であっても、JIDに対して支払った保証料の返還はございません。
※毎月27日（金融機関が休業日の場合は翌営業日）に引落ができなかった場合は、「再請求事務手数料330円（税込）」がかかります。</t>
    <rPh sb="1" eb="4">
      <t>チンタイシャク</t>
    </rPh>
    <rPh sb="4" eb="6">
      <t>ケイヤク</t>
    </rPh>
    <rPh sb="6" eb="7">
      <t>トウ</t>
    </rPh>
    <rPh sb="8" eb="10">
      <t>キカン</t>
    </rPh>
    <rPh sb="10" eb="12">
      <t>マンリョウ</t>
    </rPh>
    <rPh sb="12" eb="13">
      <t>マエ</t>
    </rPh>
    <rPh sb="14" eb="16">
      <t>シュウリョウ</t>
    </rPh>
    <rPh sb="18" eb="20">
      <t>バアイ</t>
    </rPh>
    <rPh sb="30" eb="31">
      <t>タイ</t>
    </rPh>
    <rPh sb="33" eb="35">
      <t>シハラ</t>
    </rPh>
    <rPh sb="37" eb="40">
      <t>ホショウリョウ</t>
    </rPh>
    <rPh sb="41" eb="43">
      <t>ヘンカン</t>
    </rPh>
    <rPh sb="77" eb="79">
      <t>ヒキオトシ</t>
    </rPh>
    <phoneticPr fontId="1"/>
  </si>
  <si>
    <t>住居用(学生プラン_初回8,000円)</t>
    <rPh sb="0" eb="3">
      <t>ジュウキョヨウ</t>
    </rPh>
    <rPh sb="4" eb="6">
      <t>ガクセイ</t>
    </rPh>
    <rPh sb="10" eb="12">
      <t>ショカイ</t>
    </rPh>
    <rPh sb="17" eb="18">
      <t>エン</t>
    </rPh>
    <phoneticPr fontId="1"/>
  </si>
  <si>
    <t>住居用(学生プラン_初回12,000円)</t>
    <rPh sb="0" eb="3">
      <t>ジュウキョヨウ</t>
    </rPh>
    <rPh sb="4" eb="6">
      <t>ガクセイ</t>
    </rPh>
    <rPh sb="10" eb="12">
      <t>ショカイ</t>
    </rPh>
    <rPh sb="18" eb="19">
      <t>エン</t>
    </rPh>
    <phoneticPr fontId="1"/>
  </si>
  <si>
    <t>8,000円</t>
    <rPh sb="5" eb="6">
      <t>エン</t>
    </rPh>
    <phoneticPr fontId="1"/>
  </si>
  <si>
    <t>トリオTrustアイプラス</t>
    <phoneticPr fontId="1"/>
  </si>
  <si>
    <t>トリオTrust_分割プラン</t>
    <rPh sb="9" eb="10">
      <t>ワリ</t>
    </rPh>
    <rPh sb="10" eb="11">
      <t>ガタ</t>
    </rPh>
    <phoneticPr fontId="1"/>
  </si>
  <si>
    <t>トリオTrust_通常プラン</t>
    <rPh sb="9" eb="11">
      <t>ツウジョウ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</si>
</sst>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b/>
      <vertAlign val="superscript"/>
      <sz val="12"/>
      <color theme="0"/>
      <name val="HG丸ｺﾞｼｯｸM-PRO"/>
      <family val="3"/>
      <charset val="128"/>
    </font>
    <font>
      <sz val="8"/>
      <name val="Meiryo UI"/>
      <family val="3"/>
      <charset val="128"/>
    </font>
    <font>
      <b/>
      <sz val="12"/>
      <name val="HG丸ｺﾞｼｯｸM-PRO"/>
      <family val="3"/>
      <charset val="128"/>
    </font>
    <font>
      <b/>
      <sz val="12"/>
      <color rgb="FF0079C4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9C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9F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3" fillId="5" borderId="0" xfId="0" applyFont="1" applyFill="1" applyAlignment="1" applyProtection="1">
      <alignment horizontal="left" vertical="top" wrapText="1"/>
      <protection locked="0"/>
    </xf>
    <xf numFmtId="0" fontId="16" fillId="0" borderId="12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8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4" fillId="2" borderId="14" xfId="0" applyFont="1" applyFill="1" applyBorder="1" applyAlignment="1">
      <alignment horizontal="center" vertical="center" textRotation="255" shrinkToFit="1"/>
    </xf>
    <xf numFmtId="0" fontId="4" fillId="2" borderId="9" xfId="0" applyFont="1" applyFill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wrapText="1" shrinkToFit="1"/>
    </xf>
    <xf numFmtId="0" fontId="4" fillId="2" borderId="7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0" fontId="17" fillId="2" borderId="9" xfId="0" applyFont="1" applyFill="1" applyBorder="1" applyAlignment="1">
      <alignment horizontal="center" vertical="top" wrapText="1" shrinkToFit="1"/>
    </xf>
    <xf numFmtId="0" fontId="17" fillId="2" borderId="10" xfId="0" applyFont="1" applyFill="1" applyBorder="1" applyAlignment="1">
      <alignment horizontal="center" vertical="top" wrapText="1" shrinkToFit="1"/>
    </xf>
    <xf numFmtId="0" fontId="17" fillId="2" borderId="11" xfId="0" applyFont="1" applyFill="1" applyBorder="1" applyAlignment="1">
      <alignment horizontal="center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9FF"/>
      <color rgb="FFEBF7FF"/>
      <color rgb="FF007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21</xdr:row>
      <xdr:rowOff>47625</xdr:rowOff>
    </xdr:from>
    <xdr:to>
      <xdr:col>30</xdr:col>
      <xdr:colOff>152724</xdr:colOff>
      <xdr:row>42</xdr:row>
      <xdr:rowOff>110625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7CF24AE-9D6B-7B5E-816A-9B52F0E6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4714875"/>
          <a:ext cx="10915974" cy="4863600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15879</xdr:colOff>
      <xdr:row>7</xdr:row>
      <xdr:rowOff>19050</xdr:rowOff>
    </xdr:from>
    <xdr:to>
      <xdr:col>30</xdr:col>
      <xdr:colOff>353250</xdr:colOff>
      <xdr:row>11</xdr:row>
      <xdr:rowOff>11975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9" y="19050"/>
          <a:ext cx="708846" cy="726350"/>
        </a:xfrm>
        <a:prstGeom prst="rect">
          <a:avLst/>
        </a:prstGeom>
      </xdr:spPr>
    </xdr:pic>
    <xdr:clientData/>
  </xdr:twoCellAnchor>
  <xdr:twoCellAnchor editAs="oneCell">
    <xdr:from>
      <xdr:col>22</xdr:col>
      <xdr:colOff>29693</xdr:colOff>
      <xdr:row>40</xdr:row>
      <xdr:rowOff>191964</xdr:rowOff>
    </xdr:from>
    <xdr:to>
      <xdr:col>29</xdr:col>
      <xdr:colOff>21422</xdr:colOff>
      <xdr:row>42</xdr:row>
      <xdr:rowOff>134916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1CE80C7-16B0-DCC7-82E7-30E7D26D08A7}"/>
            </a:ext>
          </a:extLst>
        </xdr:cNvPr>
        <xdr:cNvGrpSpPr/>
      </xdr:nvGrpSpPr>
      <xdr:grpSpPr>
        <a:xfrm>
          <a:off x="7992593" y="9202614"/>
          <a:ext cx="2592054" cy="400152"/>
          <a:chOff x="8020050" y="9202614"/>
          <a:chExt cx="2592462" cy="40015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14929" y="9202614"/>
            <a:ext cx="397583" cy="398931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20050" y="9229019"/>
            <a:ext cx="1865569" cy="254931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8229599" y="9374066"/>
            <a:ext cx="2340000" cy="228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50">
                <a:latin typeface="Meiryo UI" panose="020B0604030504040204" pitchFamily="50" charset="-128"/>
                <a:ea typeface="Meiryo UI" panose="020B0604030504040204" pitchFamily="50" charset="-128"/>
              </a:rPr>
              <a:t>〒</a:t>
            </a:r>
            <a:r>
              <a:rPr kumimoji="1" lang="en-US" altLang="ja-JP" sz="650">
                <a:latin typeface="Meiryo UI" panose="020B0604030504040204" pitchFamily="50" charset="-128"/>
                <a:ea typeface="Meiryo UI" panose="020B0604030504040204" pitchFamily="50" charset="-128"/>
              </a:rPr>
              <a:t>292-0067</a:t>
            </a:r>
            <a:r>
              <a:rPr kumimoji="1" lang="en-US" altLang="ja-JP" sz="650" baseline="0">
                <a:latin typeface="Meiryo UI" panose="020B0604030504040204" pitchFamily="50" charset="-128"/>
                <a:ea typeface="Meiryo UI" panose="020B0604030504040204" pitchFamily="50" charset="-128"/>
              </a:rPr>
              <a:t> </a:t>
            </a:r>
            <a:r>
              <a:rPr kumimoji="1" lang="ja-JP" altLang="en-US" sz="650">
                <a:latin typeface="Meiryo UI" panose="020B0604030504040204" pitchFamily="50" charset="-128"/>
                <a:ea typeface="Meiryo UI" panose="020B0604030504040204" pitchFamily="50" charset="-128"/>
              </a:rPr>
              <a:t>千葉県木更津市中央</a:t>
            </a:r>
            <a:r>
              <a:rPr kumimoji="1" lang="en-US" altLang="ja-JP" sz="650">
                <a:latin typeface="Meiryo UI" panose="020B0604030504040204" pitchFamily="50" charset="-128"/>
                <a:ea typeface="Meiryo UI" panose="020B0604030504040204" pitchFamily="50" charset="-128"/>
              </a:rPr>
              <a:t>3</a:t>
            </a:r>
            <a:r>
              <a:rPr kumimoji="1" lang="ja-JP" altLang="en-US" sz="650">
                <a:latin typeface="Meiryo UI" panose="020B0604030504040204" pitchFamily="50" charset="-128"/>
                <a:ea typeface="Meiryo UI" panose="020B0604030504040204" pitchFamily="50" charset="-128"/>
              </a:rPr>
              <a:t>丁目</a:t>
            </a:r>
            <a:r>
              <a:rPr kumimoji="1" lang="en-US" altLang="ja-JP" sz="650">
                <a:latin typeface="Meiryo UI" panose="020B0604030504040204" pitchFamily="50" charset="-128"/>
                <a:ea typeface="Meiryo UI" panose="020B0604030504040204" pitchFamily="50" charset="-128"/>
              </a:rPr>
              <a:t>4-23</a:t>
            </a:r>
            <a:endParaRPr kumimoji="1" lang="ja-JP" altLang="en-US" sz="6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1</xdr:col>
      <xdr:colOff>0</xdr:colOff>
      <xdr:row>7</xdr:row>
      <xdr:rowOff>0</xdr:rowOff>
    </xdr:from>
    <xdr:to>
      <xdr:col>8</xdr:col>
      <xdr:colOff>27675</xdr:colOff>
      <xdr:row>8</xdr:row>
      <xdr:rowOff>20250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2628000" cy="306000"/>
        </a:xfrm>
        <a:prstGeom prst="roundRect">
          <a:avLst>
            <a:gd name="adj" fmla="val 50000"/>
          </a:avLst>
        </a:prstGeom>
        <a:solidFill>
          <a:srgbClr val="0079C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 spc="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ＪＩＤ賃貸保証料金</a:t>
          </a:r>
          <a:endParaRPr kumimoji="1" lang="en-US" altLang="ja-JP" sz="1200" b="1" spc="100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"/>
  <sheetViews>
    <sheetView showGridLines="0" tabSelected="1" zoomScaleNormal="100" workbookViewId="0">
      <pane ySplit="6" topLeftCell="A7" activePane="bottomLeft" state="frozen"/>
      <selection pane="bottomLeft" activeCell="B5" sqref="B5:H5"/>
    </sheetView>
  </sheetViews>
  <sheetFormatPr defaultColWidth="4.875" defaultRowHeight="18" customHeight="1" x14ac:dyDescent="0.15"/>
  <cols>
    <col min="1" max="1" width="2.125" style="2" customWidth="1"/>
    <col min="2" max="16384" width="4.875" style="2"/>
  </cols>
  <sheetData>
    <row r="1" spans="1:31" ht="18" customHeight="1" x14ac:dyDescent="0.1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9" customHeight="1" x14ac:dyDescent="0.15"/>
    <row r="3" spans="1:31" ht="18" customHeight="1" x14ac:dyDescent="0.15">
      <c r="B3" s="27" t="s">
        <v>49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O3" s="28" t="s">
        <v>78</v>
      </c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24" customHeight="1" x14ac:dyDescent="0.15">
      <c r="B4" s="24" t="s">
        <v>6</v>
      </c>
      <c r="C4" s="24"/>
      <c r="D4" s="24"/>
      <c r="E4" s="24"/>
      <c r="F4" s="24"/>
      <c r="G4" s="24"/>
      <c r="H4" s="24"/>
      <c r="I4" s="24" t="s">
        <v>14</v>
      </c>
      <c r="J4" s="24"/>
      <c r="K4" s="24"/>
      <c r="L4" s="24"/>
      <c r="M4" s="24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31" ht="45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8" spans="1:31" ht="22.5" customHeight="1" x14ac:dyDescent="0.15">
      <c r="B8" s="6"/>
      <c r="C8" s="6"/>
      <c r="D8" s="6"/>
      <c r="E8" s="6"/>
      <c r="F8" s="6"/>
      <c r="G8" s="6"/>
      <c r="H8" s="6"/>
      <c r="I8" s="1"/>
      <c r="J8" s="20" t="str">
        <f>IF($O$4="","",$O$4)&amp;""</f>
        <v/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31" ht="12" customHeight="1" x14ac:dyDescent="0.15">
      <c r="B9" s="1"/>
      <c r="C9" s="1"/>
      <c r="D9" s="1"/>
      <c r="E9" s="1"/>
      <c r="F9" s="1"/>
      <c r="G9" s="1"/>
      <c r="H9" s="1"/>
      <c r="I9" s="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31" ht="19.5" customHeight="1" x14ac:dyDescent="0.15">
      <c r="B10" s="22" t="str">
        <f>IF(B5="","","【"&amp;$B$5&amp;"】")&amp;""</f>
        <v/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31" ht="3.75" customHeight="1" x14ac:dyDescent="0.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31" ht="22.5" customHeight="1" x14ac:dyDescent="0.15">
      <c r="B12" s="37" t="str">
        <f>IF($I$5="","※用途をお選びください",IF(OR($I$5="住居用(初回30％)",$I$5="住居用(初回50％)",$I$5="住居用(学生プラン_初回8,000円)",$I$5="住居用(学生プラン_初回12,000円)"),"住居用",$I$5)&amp;"")</f>
        <v>※用途をお選びください</v>
      </c>
      <c r="C12" s="38"/>
      <c r="D12" s="43" t="s">
        <v>5</v>
      </c>
      <c r="E12" s="44"/>
      <c r="F12" s="44"/>
      <c r="G12" s="44"/>
      <c r="H12" s="45"/>
      <c r="I12" s="43" t="str">
        <f>表!$A$79</f>
        <v>月額保証料</v>
      </c>
      <c r="J12" s="44"/>
      <c r="K12" s="44"/>
      <c r="L12" s="44"/>
      <c r="M12" s="45"/>
      <c r="N12" s="14" t="s">
        <v>65</v>
      </c>
      <c r="O12" s="15"/>
      <c r="P12" s="15"/>
      <c r="Q12" s="15"/>
      <c r="R12" s="16"/>
      <c r="S12" s="14" t="s">
        <v>0</v>
      </c>
      <c r="T12" s="15"/>
      <c r="U12" s="15"/>
      <c r="V12" s="15"/>
      <c r="W12" s="16"/>
      <c r="X12" s="14" t="s">
        <v>86</v>
      </c>
      <c r="Y12" s="15"/>
      <c r="Z12" s="15"/>
      <c r="AA12" s="15"/>
      <c r="AB12" s="16"/>
    </row>
    <row r="13" spans="1:31" ht="18" customHeight="1" x14ac:dyDescent="0.15">
      <c r="B13" s="39"/>
      <c r="C13" s="40"/>
      <c r="D13" s="46" t="s">
        <v>70</v>
      </c>
      <c r="E13" s="47"/>
      <c r="F13" s="47"/>
      <c r="G13" s="47"/>
      <c r="H13" s="48"/>
      <c r="I13" s="46" t="s">
        <v>70</v>
      </c>
      <c r="J13" s="47"/>
      <c r="K13" s="47"/>
      <c r="L13" s="47"/>
      <c r="M13" s="48"/>
      <c r="N13" s="17"/>
      <c r="O13" s="18"/>
      <c r="P13" s="18"/>
      <c r="Q13" s="18"/>
      <c r="R13" s="19"/>
      <c r="S13" s="17"/>
      <c r="T13" s="18"/>
      <c r="U13" s="18"/>
      <c r="V13" s="18"/>
      <c r="W13" s="19"/>
      <c r="X13" s="17"/>
      <c r="Y13" s="18"/>
      <c r="Z13" s="18"/>
      <c r="AA13" s="18"/>
      <c r="AB13" s="19"/>
    </row>
    <row r="14" spans="1:31" ht="19.5" customHeight="1" x14ac:dyDescent="0.15">
      <c r="B14" s="39"/>
      <c r="C14" s="40"/>
      <c r="D14" s="31" t="str">
        <f>IF(ISERROR(INDEX(表!$B$3:$I$11,MATCH(JID賃貸保証料金!$I$5,表!$A$3:$A$11,0),MATCH(JID賃貸保証料金!$B$5,表!$B$2:$I$2,0))),"",INDEX(表!$B$3:$I$11,MATCH(JID賃貸保証料金!$I$5,表!$A$3:$A$11,0),MATCH(JID賃貸保証料金!$B$5,表!$B$2:$I$2,0)&amp;""))</f>
        <v/>
      </c>
      <c r="E14" s="31"/>
      <c r="F14" s="31"/>
      <c r="G14" s="31"/>
      <c r="H14" s="31"/>
      <c r="I14" s="31" t="str">
        <f>IF(ISERROR(INDEX(表!$B$25:$I$33,MATCH(JID賃貸保証料金!$I$5,表!A25:A33,0),MATCH(JID賃貸保証料金!$B$5,表!B24:I24,0))),"",INDEX(表!$B$25:$I$33,MATCH(JID賃貸保証料金!$I$5,表!A25:A33,0),MATCH(JID賃貸保証料金!$B$5,表!B24:I24,0)))&amp;""</f>
        <v/>
      </c>
      <c r="J14" s="31"/>
      <c r="K14" s="31"/>
      <c r="L14" s="31"/>
      <c r="M14" s="31"/>
      <c r="N14" s="36" t="str">
        <f>IF(ISERROR(INDEX(表!$B$47:$I$55,MATCH(JID賃貸保証料金!$I$5,表!$A$47:$A$55,0),MATCH(JID賃貸保証料金!$B$5,表!$B$46:$I$46,0))),"",INDEX(表!$B$47:$I$55,MATCH(JID賃貸保証料金!$I$5,表!$A$47:$A$55,0),MATCH(JID賃貸保証料金!$B$5,表!$B$46:$I$46,0)))&amp;""</f>
        <v/>
      </c>
      <c r="O14" s="36"/>
      <c r="P14" s="36"/>
      <c r="Q14" s="36"/>
      <c r="R14" s="36"/>
      <c r="S14" s="36" t="str">
        <f>IF(ISERROR(INDEX(表!$B$58:$I$66,MATCH(JID賃貸保証料金!$I$5,表!$A$58:$A$66,0),MATCH(JID賃貸保証料金!$B$5,表!$B$57:$I$57,0))),"",INDEX(表!$B$58:$I$66,MATCH(JID賃貸保証料金!$I$5,表!$A$58:$A$66,0),MATCH(JID賃貸保証料金!$B$5,表!$B$57:$I$57,0)))&amp;""</f>
        <v/>
      </c>
      <c r="T14" s="36"/>
      <c r="U14" s="36"/>
      <c r="V14" s="36"/>
      <c r="W14" s="36"/>
      <c r="X14" s="36" t="str">
        <f>IF(ISERROR(INDEX(表!$B$69:$I$77,MATCH(JID賃貸保証料金!$I$5,表!$A$69:$A$77,0),MATCH(JID賃貸保証料金!$B$5,表!$B$68:$I$68,0))),"",INDEX(表!$B$69:$I$77,MATCH(JID賃貸保証料金!$I$5,表!$A$69:$A$77,0),MATCH(JID賃貸保証料金!$B$5,表!$B$68:$I$68,0)))&amp;""</f>
        <v/>
      </c>
      <c r="Y14" s="36"/>
      <c r="Z14" s="36"/>
      <c r="AA14" s="36"/>
      <c r="AB14" s="36"/>
    </row>
    <row r="15" spans="1:31" ht="19.5" customHeight="1" x14ac:dyDescent="0.15">
      <c r="B15" s="39"/>
      <c r="C15" s="4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31" ht="5.25" customHeight="1" x14ac:dyDescent="0.2">
      <c r="B16" s="39"/>
      <c r="C16" s="4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2:28" ht="19.5" customHeight="1" x14ac:dyDescent="0.15">
      <c r="B17" s="39"/>
      <c r="C17" s="40"/>
      <c r="D17" s="33" t="str">
        <f>IF(ISERROR(INDEX(表!$B$14:$I$22,MATCH(JID賃貸保証料金!$I$5,表!$A$14:$A$22,0),MATCH(JID賃貸保証料金!$B$5,表!$B$13:$I$13,0))),"",INDEX(表!$B$14:$I$22,MATCH(JID賃貸保証料金!$I$5,表!$A$14:$A$22,0),MATCH(JID賃貸保証料金!$B$5,表!$B$13:$I$13,0)))&amp;""</f>
        <v/>
      </c>
      <c r="E17" s="33"/>
      <c r="F17" s="33"/>
      <c r="G17" s="33"/>
      <c r="H17" s="33"/>
      <c r="I17" s="33" t="str">
        <f>IF(ISERROR(INDEX(表!$B$36:$I$44,MATCH(JID賃貸保証料金!$I$5,表!$A$36:$A$44,0),MATCH(JID賃貸保証料金!$B$5,表!$B$35:$I$35,0))),"",INDEX(表!$B$36:$I$44,MATCH(JID賃貸保証料金!$I$5,表!$A$36:$A$44,0),MATCH(JID賃貸保証料金!$B$5,表!$B$35:$I$35,0)))&amp;""</f>
        <v/>
      </c>
      <c r="J17" s="33"/>
      <c r="K17" s="33"/>
      <c r="L17" s="33"/>
      <c r="M17" s="33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2:28" ht="19.5" customHeight="1" x14ac:dyDescent="0.15">
      <c r="B18" s="41"/>
      <c r="C18" s="42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2:28" ht="3" customHeight="1" x14ac:dyDescent="0.15">
      <c r="B19" s="3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2:28" ht="18" customHeight="1" x14ac:dyDescent="0.15">
      <c r="B20" s="29" t="s">
        <v>87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2:28" ht="15" customHeight="1" x14ac:dyDescent="0.1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</sheetData>
  <sheetProtection algorithmName="SHA-512" hashValue="/6QV06SuXvl0qu3qWXT2Ts7157aPXy55sHP9MjeSVccXyE6ntymTdTqfZAP53SKmT4CEqrznFaXdfyKi6AgavQ==" saltValue="lNzVrBIOLUZXabaJ/LudBQ==" spinCount="100000" sheet="1" objects="1" scenarios="1" selectLockedCells="1"/>
  <mergeCells count="28">
    <mergeCell ref="B20:AB21"/>
    <mergeCell ref="D14:H15"/>
    <mergeCell ref="D17:H18"/>
    <mergeCell ref="I14:M15"/>
    <mergeCell ref="I17:M18"/>
    <mergeCell ref="D16:H16"/>
    <mergeCell ref="I16:M16"/>
    <mergeCell ref="N14:R18"/>
    <mergeCell ref="S14:W18"/>
    <mergeCell ref="X14:AB18"/>
    <mergeCell ref="B12:C18"/>
    <mergeCell ref="D12:H12"/>
    <mergeCell ref="I12:M12"/>
    <mergeCell ref="D13:H13"/>
    <mergeCell ref="I13:M13"/>
    <mergeCell ref="N12:R13"/>
    <mergeCell ref="S12:W13"/>
    <mergeCell ref="X12:AB13"/>
    <mergeCell ref="J8:AB9"/>
    <mergeCell ref="B10:AB10"/>
    <mergeCell ref="A1:AE1"/>
    <mergeCell ref="B4:H4"/>
    <mergeCell ref="B5:H5"/>
    <mergeCell ref="I4:M4"/>
    <mergeCell ref="I5:M5"/>
    <mergeCell ref="O4:AB5"/>
    <mergeCell ref="B3:M3"/>
    <mergeCell ref="O3:AE3"/>
  </mergeCells>
  <phoneticPr fontId="1"/>
  <dataValidations count="1">
    <dataValidation type="list" allowBlank="1" showInputMessage="1" showErrorMessage="1" sqref="I5:M5" xr:uid="{00000000-0002-0000-0000-000000000000}">
      <formula1>INDIRECT($B$5)</formula1>
    </dataValidation>
  </dataValidations>
  <printOptions horizontalCentered="1" verticalCentered="1"/>
  <pageMargins left="0.43307086614173229" right="0.31496062992125984" top="0.35433070866141736" bottom="0.35433070866141736" header="0.31496062992125984" footer="0.31496062992125984"/>
  <pageSetup paperSize="9" scale="9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プルダウン!$A$2:$A$5</xm:f>
          </x14:formula1>
          <xm:sqref>B5:H5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defaultColWidth="20.625" defaultRowHeight="12" x14ac:dyDescent="0.15"/>
  <cols>
    <col min="1" max="9" width="24.625" style="11" customWidth="1"/>
    <col min="10" max="16384" width="20.625" style="11"/>
  </cols>
  <sheetData>
    <row r="1" spans="1:9" x14ac:dyDescent="0.15">
      <c r="A1" s="11" t="s">
        <v>7</v>
      </c>
      <c r="B1" s="11" t="s">
        <v>8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93</v>
      </c>
      <c r="H1" s="11" t="s">
        <v>92</v>
      </c>
      <c r="I1" s="11" t="s">
        <v>91</v>
      </c>
    </row>
    <row r="2" spans="1:9" x14ac:dyDescent="0.15">
      <c r="A2" s="11" t="s">
        <v>8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79</v>
      </c>
      <c r="I2" s="11" t="s">
        <v>2</v>
      </c>
    </row>
    <row r="3" spans="1:9" x14ac:dyDescent="0.15">
      <c r="A3" s="11" t="s">
        <v>93</v>
      </c>
      <c r="B3" s="11" t="s">
        <v>15</v>
      </c>
      <c r="C3" s="11" t="s">
        <v>15</v>
      </c>
      <c r="E3" s="11" t="s">
        <v>15</v>
      </c>
      <c r="F3" s="11" t="s">
        <v>15</v>
      </c>
      <c r="G3" s="11" t="s">
        <v>15</v>
      </c>
      <c r="H3" s="11" t="s">
        <v>80</v>
      </c>
    </row>
    <row r="4" spans="1:9" x14ac:dyDescent="0.15">
      <c r="A4" s="11" t="s">
        <v>92</v>
      </c>
      <c r="B4" s="11" t="s">
        <v>16</v>
      </c>
      <c r="C4" s="11" t="s">
        <v>16</v>
      </c>
      <c r="E4" s="11" t="s">
        <v>16</v>
      </c>
      <c r="F4" s="11" t="s">
        <v>68</v>
      </c>
      <c r="G4" s="11" t="s">
        <v>68</v>
      </c>
      <c r="H4" s="11" t="s">
        <v>15</v>
      </c>
    </row>
    <row r="5" spans="1:9" x14ac:dyDescent="0.15">
      <c r="A5" s="11" t="s">
        <v>91</v>
      </c>
      <c r="B5" s="11" t="s">
        <v>17</v>
      </c>
      <c r="C5" s="11" t="s">
        <v>17</v>
      </c>
      <c r="E5" s="11" t="s">
        <v>17</v>
      </c>
      <c r="F5" s="11" t="s">
        <v>16</v>
      </c>
      <c r="G5" s="11" t="s">
        <v>16</v>
      </c>
      <c r="H5" s="11" t="s">
        <v>88</v>
      </c>
    </row>
    <row r="6" spans="1:9" x14ac:dyDescent="0.15">
      <c r="F6" s="11" t="s">
        <v>17</v>
      </c>
      <c r="G6" s="11" t="s">
        <v>17</v>
      </c>
      <c r="H6" s="11" t="s">
        <v>89</v>
      </c>
    </row>
    <row r="7" spans="1:9" x14ac:dyDescent="0.15">
      <c r="H7" s="11" t="s">
        <v>16</v>
      </c>
    </row>
    <row r="8" spans="1:9" x14ac:dyDescent="0.15">
      <c r="H8" s="11" t="s">
        <v>17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workbookViewId="0">
      <selection activeCell="H68" sqref="H68"/>
    </sheetView>
  </sheetViews>
  <sheetFormatPr defaultColWidth="20.625" defaultRowHeight="15" customHeight="1" x14ac:dyDescent="0.15"/>
  <cols>
    <col min="1" max="1" width="24.625" customWidth="1"/>
  </cols>
  <sheetData>
    <row r="1" spans="1:9" ht="15" customHeight="1" x14ac:dyDescent="0.15">
      <c r="A1" s="7"/>
      <c r="B1" s="7"/>
      <c r="C1" s="7"/>
      <c r="D1" s="7"/>
      <c r="E1" s="7"/>
      <c r="F1" s="7"/>
      <c r="G1" s="7"/>
      <c r="H1" s="7"/>
      <c r="I1" s="7"/>
    </row>
    <row r="2" spans="1:9" ht="15" customHeight="1" x14ac:dyDescent="0.15">
      <c r="A2" s="8" t="s">
        <v>5</v>
      </c>
      <c r="B2" s="8" t="s">
        <v>13</v>
      </c>
      <c r="C2" s="8" t="s">
        <v>9</v>
      </c>
      <c r="D2" s="8" t="s">
        <v>19</v>
      </c>
      <c r="E2" s="8" t="s">
        <v>11</v>
      </c>
      <c r="F2" s="8" t="s">
        <v>12</v>
      </c>
      <c r="G2" s="8" t="s">
        <v>93</v>
      </c>
      <c r="H2" s="8" t="s">
        <v>92</v>
      </c>
      <c r="I2" s="8" t="s">
        <v>91</v>
      </c>
    </row>
    <row r="3" spans="1:9" ht="15" customHeight="1" x14ac:dyDescent="0.15">
      <c r="A3" s="8" t="s">
        <v>2</v>
      </c>
      <c r="B3" s="9" t="s">
        <v>20</v>
      </c>
      <c r="C3" s="9" t="s">
        <v>21</v>
      </c>
      <c r="D3" s="9" t="s">
        <v>22</v>
      </c>
      <c r="E3" s="9" t="s">
        <v>30</v>
      </c>
      <c r="F3" s="9" t="s">
        <v>34</v>
      </c>
      <c r="G3" s="9" t="s">
        <v>34</v>
      </c>
      <c r="H3" s="9" t="s">
        <v>81</v>
      </c>
      <c r="I3" s="9" t="s">
        <v>34</v>
      </c>
    </row>
    <row r="4" spans="1:9" ht="15" customHeight="1" x14ac:dyDescent="0.15">
      <c r="A4" s="8" t="s">
        <v>79</v>
      </c>
      <c r="B4" s="9" t="s">
        <v>81</v>
      </c>
      <c r="C4" s="9" t="s">
        <v>81</v>
      </c>
      <c r="D4" s="9" t="s">
        <v>81</v>
      </c>
      <c r="E4" s="9" t="s">
        <v>81</v>
      </c>
      <c r="F4" s="9" t="s">
        <v>81</v>
      </c>
      <c r="G4" s="9" t="s">
        <v>81</v>
      </c>
      <c r="H4" s="9" t="s">
        <v>82</v>
      </c>
      <c r="I4" s="9" t="s">
        <v>81</v>
      </c>
    </row>
    <row r="5" spans="1:9" ht="15" customHeight="1" x14ac:dyDescent="0.15">
      <c r="A5" s="8" t="s">
        <v>80</v>
      </c>
      <c r="B5" s="9" t="s">
        <v>81</v>
      </c>
      <c r="C5" s="9" t="s">
        <v>81</v>
      </c>
      <c r="D5" s="9" t="s">
        <v>81</v>
      </c>
      <c r="E5" s="9" t="s">
        <v>81</v>
      </c>
      <c r="F5" s="9" t="s">
        <v>81</v>
      </c>
      <c r="G5" s="9" t="s">
        <v>81</v>
      </c>
      <c r="H5" s="9" t="s">
        <v>83</v>
      </c>
      <c r="I5" s="9" t="s">
        <v>81</v>
      </c>
    </row>
    <row r="6" spans="1:9" ht="15" customHeight="1" x14ac:dyDescent="0.15">
      <c r="A6" s="8" t="s">
        <v>15</v>
      </c>
      <c r="B6" s="9" t="s">
        <v>23</v>
      </c>
      <c r="C6" s="9" t="s">
        <v>23</v>
      </c>
      <c r="D6" s="9" t="s">
        <v>24</v>
      </c>
      <c r="E6" s="9" t="s">
        <v>31</v>
      </c>
      <c r="F6" s="9" t="s">
        <v>35</v>
      </c>
      <c r="G6" s="9" t="s">
        <v>33</v>
      </c>
      <c r="H6" s="9" t="s">
        <v>39</v>
      </c>
      <c r="I6" s="9" t="s">
        <v>29</v>
      </c>
    </row>
    <row r="7" spans="1:9" ht="15" customHeight="1" x14ac:dyDescent="0.15">
      <c r="A7" s="8" t="s">
        <v>68</v>
      </c>
      <c r="B7" s="9" t="s">
        <v>24</v>
      </c>
      <c r="C7" s="9" t="s">
        <v>26</v>
      </c>
      <c r="D7" s="9" t="s">
        <v>24</v>
      </c>
      <c r="E7" s="9" t="s">
        <v>32</v>
      </c>
      <c r="F7" s="9" t="s">
        <v>36</v>
      </c>
      <c r="G7" s="9" t="s">
        <v>37</v>
      </c>
      <c r="H7" s="9" t="s">
        <v>32</v>
      </c>
      <c r="I7" s="9" t="s">
        <v>24</v>
      </c>
    </row>
    <row r="8" spans="1:9" ht="15" customHeight="1" x14ac:dyDescent="0.15">
      <c r="A8" s="8" t="s">
        <v>88</v>
      </c>
      <c r="B8" s="9" t="s">
        <v>24</v>
      </c>
      <c r="C8" s="9" t="s">
        <v>26</v>
      </c>
      <c r="D8" s="9" t="s">
        <v>24</v>
      </c>
      <c r="E8" s="9" t="s">
        <v>32</v>
      </c>
      <c r="F8" s="9" t="s">
        <v>24</v>
      </c>
      <c r="G8" s="9" t="s">
        <v>26</v>
      </c>
      <c r="H8" s="9" t="s">
        <v>90</v>
      </c>
      <c r="I8" s="9" t="s">
        <v>32</v>
      </c>
    </row>
    <row r="9" spans="1:9" ht="15" customHeight="1" x14ac:dyDescent="0.15">
      <c r="A9" s="8" t="s">
        <v>89</v>
      </c>
      <c r="B9" s="9" t="s">
        <v>24</v>
      </c>
      <c r="C9" s="9" t="s">
        <v>26</v>
      </c>
      <c r="D9" s="9" t="s">
        <v>24</v>
      </c>
      <c r="E9" s="9" t="s">
        <v>32</v>
      </c>
      <c r="F9" s="9" t="s">
        <v>24</v>
      </c>
      <c r="G9" s="9" t="s">
        <v>26</v>
      </c>
      <c r="H9" s="9" t="s">
        <v>36</v>
      </c>
      <c r="I9" s="9" t="s">
        <v>32</v>
      </c>
    </row>
    <row r="10" spans="1:9" ht="15" customHeight="1" x14ac:dyDescent="0.15">
      <c r="A10" s="8" t="s">
        <v>16</v>
      </c>
      <c r="B10" s="9" t="s">
        <v>25</v>
      </c>
      <c r="C10" s="9" t="s">
        <v>69</v>
      </c>
      <c r="D10" s="9" t="s">
        <v>29</v>
      </c>
      <c r="E10" s="9" t="s">
        <v>33</v>
      </c>
      <c r="F10" s="9" t="s">
        <v>35</v>
      </c>
      <c r="G10" s="9" t="s">
        <v>38</v>
      </c>
      <c r="H10" s="9" t="s">
        <v>35</v>
      </c>
      <c r="I10" s="9" t="s">
        <v>40</v>
      </c>
    </row>
    <row r="11" spans="1:9" ht="15" customHeight="1" x14ac:dyDescent="0.15">
      <c r="A11" s="8" t="s">
        <v>18</v>
      </c>
      <c r="B11" s="9" t="s">
        <v>25</v>
      </c>
      <c r="C11" s="9" t="s">
        <v>69</v>
      </c>
      <c r="D11" s="9" t="s">
        <v>29</v>
      </c>
      <c r="E11" s="9" t="s">
        <v>33</v>
      </c>
      <c r="F11" s="9" t="s">
        <v>35</v>
      </c>
      <c r="G11" s="9" t="s">
        <v>38</v>
      </c>
      <c r="H11" s="9" t="s">
        <v>35</v>
      </c>
      <c r="I11" s="9" t="s">
        <v>40</v>
      </c>
    </row>
    <row r="12" spans="1:9" ht="15" customHeight="1" x14ac:dyDescent="0.15">
      <c r="A12" s="7"/>
      <c r="B12" s="7"/>
      <c r="C12" s="7"/>
      <c r="D12" s="7"/>
      <c r="E12" s="7"/>
      <c r="F12" s="7"/>
      <c r="G12" s="7"/>
      <c r="H12" s="7"/>
      <c r="I12" s="7"/>
    </row>
    <row r="13" spans="1:9" ht="15" customHeight="1" x14ac:dyDescent="0.15">
      <c r="A13" s="8" t="s">
        <v>27</v>
      </c>
      <c r="B13" s="8" t="s">
        <v>13</v>
      </c>
      <c r="C13" s="8" t="s">
        <v>9</v>
      </c>
      <c r="D13" s="8" t="s">
        <v>19</v>
      </c>
      <c r="E13" s="8" t="s">
        <v>11</v>
      </c>
      <c r="F13" s="8" t="s">
        <v>12</v>
      </c>
      <c r="G13" s="8" t="s">
        <v>93</v>
      </c>
      <c r="H13" s="8" t="s">
        <v>92</v>
      </c>
      <c r="I13" s="8" t="s">
        <v>91</v>
      </c>
    </row>
    <row r="14" spans="1:9" ht="15" customHeight="1" x14ac:dyDescent="0.15">
      <c r="A14" s="8" t="s">
        <v>2</v>
      </c>
      <c r="B14" s="10" t="s">
        <v>4</v>
      </c>
      <c r="C14" s="10" t="s">
        <v>4</v>
      </c>
      <c r="D14" s="10" t="s">
        <v>54</v>
      </c>
      <c r="E14" s="10" t="s">
        <v>55</v>
      </c>
      <c r="F14" s="10" t="s">
        <v>55</v>
      </c>
      <c r="G14" s="10" t="s">
        <v>55</v>
      </c>
      <c r="H14" s="10" t="s">
        <v>81</v>
      </c>
      <c r="I14" s="10" t="s">
        <v>55</v>
      </c>
    </row>
    <row r="15" spans="1:9" ht="15" customHeight="1" x14ac:dyDescent="0.15">
      <c r="A15" s="8" t="s">
        <v>79</v>
      </c>
      <c r="B15" s="9" t="s">
        <v>81</v>
      </c>
      <c r="C15" s="9" t="s">
        <v>81</v>
      </c>
      <c r="D15" s="9" t="s">
        <v>81</v>
      </c>
      <c r="E15" s="9" t="s">
        <v>81</v>
      </c>
      <c r="F15" s="9" t="s">
        <v>81</v>
      </c>
      <c r="G15" s="9" t="s">
        <v>81</v>
      </c>
      <c r="H15" s="9" t="s">
        <v>4</v>
      </c>
      <c r="I15" s="9" t="s">
        <v>81</v>
      </c>
    </row>
    <row r="16" spans="1:9" ht="15" customHeight="1" x14ac:dyDescent="0.15">
      <c r="A16" s="8" t="s">
        <v>80</v>
      </c>
      <c r="B16" s="9" t="s">
        <v>81</v>
      </c>
      <c r="C16" s="9" t="s">
        <v>81</v>
      </c>
      <c r="D16" s="9" t="s">
        <v>81</v>
      </c>
      <c r="E16" s="9" t="s">
        <v>81</v>
      </c>
      <c r="F16" s="9" t="s">
        <v>81</v>
      </c>
      <c r="G16" s="9" t="s">
        <v>81</v>
      </c>
      <c r="H16" s="10" t="s">
        <v>55</v>
      </c>
      <c r="I16" s="9" t="s">
        <v>81</v>
      </c>
    </row>
    <row r="17" spans="1:9" ht="15" customHeight="1" x14ac:dyDescent="0.15">
      <c r="A17" s="8" t="s">
        <v>15</v>
      </c>
      <c r="B17" s="10" t="s">
        <v>51</v>
      </c>
      <c r="C17" s="10" t="s">
        <v>51</v>
      </c>
      <c r="D17" s="10" t="s">
        <v>50</v>
      </c>
      <c r="E17" s="10" t="s">
        <v>56</v>
      </c>
      <c r="F17" s="10" t="s">
        <v>51</v>
      </c>
      <c r="G17" s="10" t="s">
        <v>56</v>
      </c>
      <c r="H17" s="10" t="s">
        <v>51</v>
      </c>
      <c r="I17" s="10" t="s">
        <v>50</v>
      </c>
    </row>
    <row r="18" spans="1:9" ht="15" customHeight="1" x14ac:dyDescent="0.15">
      <c r="A18" s="8" t="s">
        <v>68</v>
      </c>
      <c r="B18" s="10" t="s">
        <v>50</v>
      </c>
      <c r="C18" s="10" t="s">
        <v>50</v>
      </c>
      <c r="D18" s="10" t="s">
        <v>50</v>
      </c>
      <c r="E18" s="10" t="s">
        <v>50</v>
      </c>
      <c r="F18" s="10" t="s">
        <v>50</v>
      </c>
      <c r="G18" s="10" t="s">
        <v>50</v>
      </c>
      <c r="H18" s="9" t="s">
        <v>32</v>
      </c>
      <c r="I18" s="10" t="s">
        <v>50</v>
      </c>
    </row>
    <row r="19" spans="1:9" ht="15" customHeight="1" x14ac:dyDescent="0.15">
      <c r="A19" s="8" t="s">
        <v>88</v>
      </c>
      <c r="B19" s="9" t="s">
        <v>24</v>
      </c>
      <c r="C19" s="9" t="s">
        <v>26</v>
      </c>
      <c r="D19" s="9" t="s">
        <v>24</v>
      </c>
      <c r="E19" s="9" t="s">
        <v>32</v>
      </c>
      <c r="F19" s="9" t="s">
        <v>24</v>
      </c>
      <c r="G19" s="9" t="s">
        <v>26</v>
      </c>
      <c r="H19" s="10" t="s">
        <v>50</v>
      </c>
      <c r="I19" s="9" t="s">
        <v>32</v>
      </c>
    </row>
    <row r="20" spans="1:9" ht="15" customHeight="1" x14ac:dyDescent="0.15">
      <c r="A20" s="8" t="s">
        <v>89</v>
      </c>
      <c r="B20" s="9" t="s">
        <v>24</v>
      </c>
      <c r="C20" s="9" t="s">
        <v>26</v>
      </c>
      <c r="D20" s="9" t="s">
        <v>24</v>
      </c>
      <c r="E20" s="9" t="s">
        <v>32</v>
      </c>
      <c r="F20" s="9" t="s">
        <v>24</v>
      </c>
      <c r="G20" s="9" t="s">
        <v>26</v>
      </c>
      <c r="H20" s="10" t="s">
        <v>50</v>
      </c>
      <c r="I20" s="9" t="s">
        <v>32</v>
      </c>
    </row>
    <row r="21" spans="1:9" ht="15" customHeight="1" x14ac:dyDescent="0.15">
      <c r="A21" s="8" t="s">
        <v>16</v>
      </c>
      <c r="B21" s="10" t="s">
        <v>52</v>
      </c>
      <c r="C21" s="10" t="s">
        <v>53</v>
      </c>
      <c r="D21" s="10" t="s">
        <v>50</v>
      </c>
      <c r="E21" s="10" t="s">
        <v>52</v>
      </c>
      <c r="F21" s="10" t="s">
        <v>53</v>
      </c>
      <c r="G21" s="10" t="s">
        <v>52</v>
      </c>
      <c r="H21" s="10" t="s">
        <v>53</v>
      </c>
      <c r="I21" s="10" t="s">
        <v>50</v>
      </c>
    </row>
    <row r="22" spans="1:9" ht="15" customHeight="1" x14ac:dyDescent="0.15">
      <c r="A22" s="8" t="s">
        <v>18</v>
      </c>
      <c r="B22" s="10" t="s">
        <v>52</v>
      </c>
      <c r="C22" s="10" t="s">
        <v>53</v>
      </c>
      <c r="D22" s="10" t="s">
        <v>50</v>
      </c>
      <c r="E22" s="10" t="s">
        <v>52</v>
      </c>
      <c r="F22" s="10" t="s">
        <v>53</v>
      </c>
      <c r="G22" s="10" t="s">
        <v>52</v>
      </c>
      <c r="H22" s="10" t="s">
        <v>53</v>
      </c>
      <c r="I22" s="10" t="s">
        <v>50</v>
      </c>
    </row>
    <row r="23" spans="1:9" ht="15" customHeight="1" x14ac:dyDescent="0.15">
      <c r="A23" s="7"/>
      <c r="B23" s="7"/>
      <c r="C23" s="7"/>
      <c r="D23" s="7"/>
      <c r="E23" s="7"/>
      <c r="F23" s="7"/>
      <c r="G23" s="7"/>
      <c r="H23" s="7"/>
      <c r="I23" s="7"/>
    </row>
    <row r="24" spans="1:9" ht="15" customHeight="1" x14ac:dyDescent="0.15">
      <c r="A24" s="8" t="s">
        <v>28</v>
      </c>
      <c r="B24" s="8" t="s">
        <v>13</v>
      </c>
      <c r="C24" s="8" t="s">
        <v>9</v>
      </c>
      <c r="D24" s="8" t="s">
        <v>19</v>
      </c>
      <c r="E24" s="8" t="s">
        <v>11</v>
      </c>
      <c r="F24" s="8" t="s">
        <v>12</v>
      </c>
      <c r="G24" s="8" t="s">
        <v>93</v>
      </c>
      <c r="H24" s="8" t="s">
        <v>92</v>
      </c>
      <c r="I24" s="8" t="s">
        <v>91</v>
      </c>
    </row>
    <row r="25" spans="1:9" ht="15" customHeight="1" x14ac:dyDescent="0.15">
      <c r="A25" s="8" t="s">
        <v>2</v>
      </c>
      <c r="B25" s="9" t="s">
        <v>3</v>
      </c>
      <c r="C25" s="9" t="s">
        <v>3</v>
      </c>
      <c r="D25" s="9" t="s">
        <v>3</v>
      </c>
      <c r="E25" s="9" t="s">
        <v>3</v>
      </c>
      <c r="F25" s="9" t="s">
        <v>72</v>
      </c>
      <c r="G25" s="9" t="s">
        <v>3</v>
      </c>
      <c r="H25" s="9" t="s">
        <v>81</v>
      </c>
      <c r="I25" s="9" t="s">
        <v>77</v>
      </c>
    </row>
    <row r="26" spans="1:9" ht="15" customHeight="1" x14ac:dyDescent="0.15">
      <c r="A26" s="8" t="s">
        <v>79</v>
      </c>
      <c r="B26" s="9" t="s">
        <v>81</v>
      </c>
      <c r="C26" s="9" t="s">
        <v>81</v>
      </c>
      <c r="D26" s="9" t="s">
        <v>81</v>
      </c>
      <c r="E26" s="9" t="s">
        <v>81</v>
      </c>
      <c r="F26" s="9" t="s">
        <v>81</v>
      </c>
      <c r="G26" s="9" t="s">
        <v>81</v>
      </c>
      <c r="H26" s="9" t="s">
        <v>85</v>
      </c>
      <c r="I26" s="9" t="s">
        <v>81</v>
      </c>
    </row>
    <row r="27" spans="1:9" ht="15" customHeight="1" x14ac:dyDescent="0.15">
      <c r="A27" s="8" t="s">
        <v>80</v>
      </c>
      <c r="B27" s="9" t="s">
        <v>81</v>
      </c>
      <c r="C27" s="9" t="s">
        <v>81</v>
      </c>
      <c r="D27" s="9" t="s">
        <v>81</v>
      </c>
      <c r="E27" s="9" t="s">
        <v>81</v>
      </c>
      <c r="F27" s="9" t="s">
        <v>81</v>
      </c>
      <c r="G27" s="9" t="s">
        <v>81</v>
      </c>
      <c r="H27" s="9" t="s">
        <v>74</v>
      </c>
      <c r="I27" s="9" t="s">
        <v>81</v>
      </c>
    </row>
    <row r="28" spans="1:9" ht="15" customHeight="1" x14ac:dyDescent="0.15">
      <c r="A28" s="8" t="s">
        <v>15</v>
      </c>
      <c r="B28" s="9" t="s">
        <v>3</v>
      </c>
      <c r="C28" s="9" t="s">
        <v>42</v>
      </c>
      <c r="D28" s="9" t="s">
        <v>24</v>
      </c>
      <c r="E28" s="9" t="s">
        <v>44</v>
      </c>
      <c r="F28" s="9" t="s">
        <v>73</v>
      </c>
      <c r="G28" s="9" t="s">
        <v>44</v>
      </c>
      <c r="H28" s="9" t="s">
        <v>75</v>
      </c>
      <c r="I28" s="9" t="s">
        <v>24</v>
      </c>
    </row>
    <row r="29" spans="1:9" ht="15" customHeight="1" x14ac:dyDescent="0.15">
      <c r="A29" s="8" t="s">
        <v>68</v>
      </c>
      <c r="B29" s="9" t="s">
        <v>24</v>
      </c>
      <c r="C29" s="9" t="s">
        <v>24</v>
      </c>
      <c r="D29" s="9" t="s">
        <v>24</v>
      </c>
      <c r="E29" s="9" t="s">
        <v>24</v>
      </c>
      <c r="F29" s="9" t="s">
        <v>74</v>
      </c>
      <c r="G29" s="9" t="s">
        <v>46</v>
      </c>
      <c r="H29" s="9" t="s">
        <v>32</v>
      </c>
      <c r="I29" s="9" t="s">
        <v>47</v>
      </c>
    </row>
    <row r="30" spans="1:9" ht="15" customHeight="1" x14ac:dyDescent="0.15">
      <c r="A30" s="8" t="s">
        <v>88</v>
      </c>
      <c r="B30" s="9" t="s">
        <v>24</v>
      </c>
      <c r="C30" s="9" t="s">
        <v>26</v>
      </c>
      <c r="D30" s="9" t="s">
        <v>24</v>
      </c>
      <c r="E30" s="9" t="s">
        <v>32</v>
      </c>
      <c r="F30" s="9" t="s">
        <v>24</v>
      </c>
      <c r="G30" s="9" t="s">
        <v>26</v>
      </c>
      <c r="H30" s="9" t="s">
        <v>85</v>
      </c>
      <c r="I30" s="9" t="s">
        <v>32</v>
      </c>
    </row>
    <row r="31" spans="1:9" ht="15" customHeight="1" x14ac:dyDescent="0.15">
      <c r="A31" s="8" t="s">
        <v>89</v>
      </c>
      <c r="B31" s="9" t="s">
        <v>24</v>
      </c>
      <c r="C31" s="9" t="s">
        <v>26</v>
      </c>
      <c r="D31" s="9" t="s">
        <v>24</v>
      </c>
      <c r="E31" s="9" t="s">
        <v>32</v>
      </c>
      <c r="F31" s="9" t="s">
        <v>24</v>
      </c>
      <c r="G31" s="9" t="s">
        <v>26</v>
      </c>
      <c r="H31" s="9" t="s">
        <v>74</v>
      </c>
      <c r="I31" s="9" t="s">
        <v>32</v>
      </c>
    </row>
    <row r="32" spans="1:9" ht="15" customHeight="1" x14ac:dyDescent="0.15">
      <c r="A32" s="8" t="s">
        <v>16</v>
      </c>
      <c r="B32" s="9" t="s">
        <v>41</v>
      </c>
      <c r="C32" s="9" t="s">
        <v>43</v>
      </c>
      <c r="D32" s="9" t="s">
        <v>24</v>
      </c>
      <c r="E32" s="9" t="s">
        <v>45</v>
      </c>
      <c r="F32" s="9" t="s">
        <v>73</v>
      </c>
      <c r="G32" s="9" t="s">
        <v>45</v>
      </c>
      <c r="H32" s="9" t="s">
        <v>73</v>
      </c>
      <c r="I32" s="9" t="s">
        <v>47</v>
      </c>
    </row>
    <row r="33" spans="1:9" ht="15" customHeight="1" x14ac:dyDescent="0.15">
      <c r="A33" s="8" t="s">
        <v>18</v>
      </c>
      <c r="B33" s="9" t="s">
        <v>41</v>
      </c>
      <c r="C33" s="9" t="s">
        <v>43</v>
      </c>
      <c r="D33" s="9" t="s">
        <v>24</v>
      </c>
      <c r="E33" s="9" t="s">
        <v>45</v>
      </c>
      <c r="F33" s="9" t="s">
        <v>73</v>
      </c>
      <c r="G33" s="9" t="s">
        <v>45</v>
      </c>
      <c r="H33" s="9" t="s">
        <v>76</v>
      </c>
      <c r="I33" s="9" t="s">
        <v>47</v>
      </c>
    </row>
    <row r="34" spans="1:9" ht="15" customHeight="1" x14ac:dyDescent="0.15">
      <c r="A34" s="7"/>
      <c r="B34" s="7"/>
      <c r="C34" s="7"/>
      <c r="D34" s="7"/>
      <c r="E34" s="7"/>
      <c r="F34" s="7"/>
      <c r="G34" s="7"/>
      <c r="H34" s="7"/>
      <c r="I34" s="7"/>
    </row>
    <row r="35" spans="1:9" ht="15" customHeight="1" x14ac:dyDescent="0.15">
      <c r="A35" s="8" t="s">
        <v>63</v>
      </c>
      <c r="B35" s="8" t="s">
        <v>13</v>
      </c>
      <c r="C35" s="8" t="s">
        <v>9</v>
      </c>
      <c r="D35" s="8" t="s">
        <v>19</v>
      </c>
      <c r="E35" s="8" t="s">
        <v>11</v>
      </c>
      <c r="F35" s="8" t="s">
        <v>12</v>
      </c>
      <c r="G35" s="8" t="s">
        <v>93</v>
      </c>
      <c r="H35" s="8" t="s">
        <v>92</v>
      </c>
      <c r="I35" s="8" t="s">
        <v>91</v>
      </c>
    </row>
    <row r="36" spans="1:9" ht="15" customHeight="1" x14ac:dyDescent="0.15">
      <c r="A36" s="8" t="s">
        <v>2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59</v>
      </c>
      <c r="G36" s="10" t="s">
        <v>4</v>
      </c>
      <c r="H36" s="10" t="s">
        <v>81</v>
      </c>
      <c r="I36" s="10" t="s">
        <v>62</v>
      </c>
    </row>
    <row r="37" spans="1:9" ht="15" customHeight="1" x14ac:dyDescent="0.15">
      <c r="A37" s="8" t="s">
        <v>79</v>
      </c>
      <c r="B37" s="9" t="s">
        <v>81</v>
      </c>
      <c r="C37" s="9" t="s">
        <v>81</v>
      </c>
      <c r="D37" s="9" t="s">
        <v>81</v>
      </c>
      <c r="E37" s="9" t="s">
        <v>81</v>
      </c>
      <c r="F37" s="9" t="s">
        <v>81</v>
      </c>
      <c r="G37" s="9" t="s">
        <v>81</v>
      </c>
      <c r="H37" s="9" t="s">
        <v>62</v>
      </c>
      <c r="I37" s="9" t="s">
        <v>81</v>
      </c>
    </row>
    <row r="38" spans="1:9" ht="15" customHeight="1" x14ac:dyDescent="0.15">
      <c r="A38" s="8" t="s">
        <v>80</v>
      </c>
      <c r="B38" s="9" t="s">
        <v>81</v>
      </c>
      <c r="C38" s="9" t="s">
        <v>81</v>
      </c>
      <c r="D38" s="9" t="s">
        <v>81</v>
      </c>
      <c r="E38" s="9" t="s">
        <v>81</v>
      </c>
      <c r="F38" s="9" t="s">
        <v>81</v>
      </c>
      <c r="G38" s="9" t="s">
        <v>81</v>
      </c>
      <c r="H38" s="10" t="s">
        <v>59</v>
      </c>
      <c r="I38" s="9" t="s">
        <v>81</v>
      </c>
    </row>
    <row r="39" spans="1:9" ht="15" customHeight="1" x14ac:dyDescent="0.15">
      <c r="A39" s="8" t="s">
        <v>15</v>
      </c>
      <c r="B39" s="10" t="s">
        <v>4</v>
      </c>
      <c r="C39" s="10" t="s">
        <v>54</v>
      </c>
      <c r="D39" s="10" t="s">
        <v>50</v>
      </c>
      <c r="E39" s="10" t="s">
        <v>55</v>
      </c>
      <c r="F39" s="10" t="s">
        <v>60</v>
      </c>
      <c r="G39" s="10" t="s">
        <v>55</v>
      </c>
      <c r="H39" s="10" t="s">
        <v>60</v>
      </c>
      <c r="I39" s="10" t="s">
        <v>50</v>
      </c>
    </row>
    <row r="40" spans="1:9" ht="15" customHeight="1" x14ac:dyDescent="0.15">
      <c r="A40" s="8" t="s">
        <v>68</v>
      </c>
      <c r="B40" s="10" t="s">
        <v>50</v>
      </c>
      <c r="C40" s="10" t="s">
        <v>50</v>
      </c>
      <c r="D40" s="10" t="s">
        <v>50</v>
      </c>
      <c r="E40" s="10" t="s">
        <v>50</v>
      </c>
      <c r="F40" s="10" t="s">
        <v>59</v>
      </c>
      <c r="G40" s="10" t="s">
        <v>50</v>
      </c>
      <c r="H40" s="9" t="s">
        <v>32</v>
      </c>
      <c r="I40" s="10" t="s">
        <v>50</v>
      </c>
    </row>
    <row r="41" spans="1:9" ht="15" customHeight="1" x14ac:dyDescent="0.15">
      <c r="A41" s="8" t="s">
        <v>88</v>
      </c>
      <c r="B41" s="9" t="s">
        <v>24</v>
      </c>
      <c r="C41" s="9" t="s">
        <v>26</v>
      </c>
      <c r="D41" s="9" t="s">
        <v>24</v>
      </c>
      <c r="E41" s="9" t="s">
        <v>32</v>
      </c>
      <c r="F41" s="9" t="s">
        <v>24</v>
      </c>
      <c r="G41" s="9" t="s">
        <v>26</v>
      </c>
      <c r="H41" s="9" t="s">
        <v>62</v>
      </c>
      <c r="I41" s="9" t="s">
        <v>32</v>
      </c>
    </row>
    <row r="42" spans="1:9" ht="15" customHeight="1" x14ac:dyDescent="0.15">
      <c r="A42" s="8" t="s">
        <v>89</v>
      </c>
      <c r="B42" s="9" t="s">
        <v>24</v>
      </c>
      <c r="C42" s="9" t="s">
        <v>26</v>
      </c>
      <c r="D42" s="9" t="s">
        <v>24</v>
      </c>
      <c r="E42" s="9" t="s">
        <v>32</v>
      </c>
      <c r="F42" s="9" t="s">
        <v>24</v>
      </c>
      <c r="G42" s="9" t="s">
        <v>26</v>
      </c>
      <c r="H42" s="10" t="s">
        <v>59</v>
      </c>
      <c r="I42" s="9" t="s">
        <v>32</v>
      </c>
    </row>
    <row r="43" spans="1:9" ht="15" customHeight="1" x14ac:dyDescent="0.15">
      <c r="A43" s="8" t="s">
        <v>16</v>
      </c>
      <c r="B43" s="10" t="s">
        <v>52</v>
      </c>
      <c r="C43" s="10" t="s">
        <v>57</v>
      </c>
      <c r="D43" s="10" t="s">
        <v>50</v>
      </c>
      <c r="E43" s="10" t="s">
        <v>58</v>
      </c>
      <c r="F43" s="10" t="s">
        <v>61</v>
      </c>
      <c r="G43" s="10" t="s">
        <v>58</v>
      </c>
      <c r="H43" s="10" t="s">
        <v>61</v>
      </c>
      <c r="I43" s="10" t="s">
        <v>50</v>
      </c>
    </row>
    <row r="44" spans="1:9" ht="15" customHeight="1" x14ac:dyDescent="0.15">
      <c r="A44" s="8" t="s">
        <v>18</v>
      </c>
      <c r="B44" s="10" t="s">
        <v>52</v>
      </c>
      <c r="C44" s="10" t="s">
        <v>57</v>
      </c>
      <c r="D44" s="10" t="s">
        <v>50</v>
      </c>
      <c r="E44" s="10" t="s">
        <v>58</v>
      </c>
      <c r="F44" s="10" t="s">
        <v>61</v>
      </c>
      <c r="G44" s="10" t="s">
        <v>58</v>
      </c>
      <c r="H44" s="10" t="s">
        <v>61</v>
      </c>
      <c r="I44" s="10" t="s">
        <v>50</v>
      </c>
    </row>
    <row r="45" spans="1:9" ht="1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5" customHeight="1" x14ac:dyDescent="0.15">
      <c r="A46" s="8" t="s">
        <v>66</v>
      </c>
      <c r="B46" s="8" t="s">
        <v>13</v>
      </c>
      <c r="C46" s="8" t="s">
        <v>9</v>
      </c>
      <c r="D46" s="8" t="s">
        <v>19</v>
      </c>
      <c r="E46" s="8" t="s">
        <v>11</v>
      </c>
      <c r="F46" s="8" t="s">
        <v>12</v>
      </c>
      <c r="G46" s="8" t="s">
        <v>93</v>
      </c>
      <c r="H46" s="8" t="s">
        <v>92</v>
      </c>
      <c r="I46" s="8" t="s">
        <v>91</v>
      </c>
    </row>
    <row r="47" spans="1:9" ht="15" customHeight="1" x14ac:dyDescent="0.15">
      <c r="A47" s="8" t="s">
        <v>2</v>
      </c>
      <c r="B47" s="10" t="s">
        <v>24</v>
      </c>
      <c r="C47" s="10" t="s">
        <v>64</v>
      </c>
      <c r="D47" s="10" t="s">
        <v>64</v>
      </c>
      <c r="E47" s="10" t="s">
        <v>64</v>
      </c>
      <c r="F47" s="10" t="s">
        <v>64</v>
      </c>
      <c r="G47" s="10" t="s">
        <v>64</v>
      </c>
      <c r="H47" s="10" t="s">
        <v>84</v>
      </c>
      <c r="I47" s="10" t="s">
        <v>64</v>
      </c>
    </row>
    <row r="48" spans="1:9" ht="15" customHeight="1" x14ac:dyDescent="0.15">
      <c r="A48" s="8" t="s">
        <v>79</v>
      </c>
      <c r="B48" s="9" t="s">
        <v>81</v>
      </c>
      <c r="C48" s="9" t="s">
        <v>81</v>
      </c>
      <c r="D48" s="9" t="s">
        <v>81</v>
      </c>
      <c r="E48" s="9" t="s">
        <v>81</v>
      </c>
      <c r="F48" s="9" t="s">
        <v>81</v>
      </c>
      <c r="G48" s="9" t="s">
        <v>81</v>
      </c>
      <c r="H48" s="10" t="s">
        <v>64</v>
      </c>
      <c r="I48" s="9" t="s">
        <v>81</v>
      </c>
    </row>
    <row r="49" spans="1:9" ht="15" customHeight="1" x14ac:dyDescent="0.15">
      <c r="A49" s="8" t="s">
        <v>80</v>
      </c>
      <c r="B49" s="9" t="s">
        <v>81</v>
      </c>
      <c r="C49" s="9" t="s">
        <v>81</v>
      </c>
      <c r="D49" s="9" t="s">
        <v>81</v>
      </c>
      <c r="E49" s="9" t="s">
        <v>81</v>
      </c>
      <c r="F49" s="9" t="s">
        <v>81</v>
      </c>
      <c r="G49" s="9" t="s">
        <v>81</v>
      </c>
      <c r="H49" s="10" t="s">
        <v>64</v>
      </c>
      <c r="I49" s="9" t="s">
        <v>81</v>
      </c>
    </row>
    <row r="50" spans="1:9" ht="15" customHeight="1" x14ac:dyDescent="0.15">
      <c r="A50" s="8" t="s">
        <v>15</v>
      </c>
      <c r="B50" s="10" t="s">
        <v>47</v>
      </c>
      <c r="C50" s="10" t="s">
        <v>64</v>
      </c>
      <c r="D50" s="10" t="s">
        <v>47</v>
      </c>
      <c r="E50" s="10" t="s">
        <v>64</v>
      </c>
      <c r="F50" s="10" t="s">
        <v>64</v>
      </c>
      <c r="G50" s="10" t="s">
        <v>64</v>
      </c>
      <c r="H50" s="10" t="s">
        <v>64</v>
      </c>
      <c r="I50" s="10" t="s">
        <v>47</v>
      </c>
    </row>
    <row r="51" spans="1:9" ht="15" customHeight="1" x14ac:dyDescent="0.15">
      <c r="A51" s="8" t="s">
        <v>68</v>
      </c>
      <c r="B51" s="10" t="s">
        <v>47</v>
      </c>
      <c r="C51" s="10" t="s">
        <v>47</v>
      </c>
      <c r="D51" s="10" t="s">
        <v>47</v>
      </c>
      <c r="E51" s="10" t="s">
        <v>47</v>
      </c>
      <c r="F51" s="10" t="s">
        <v>64</v>
      </c>
      <c r="G51" s="10" t="s">
        <v>64</v>
      </c>
      <c r="H51" s="9" t="s">
        <v>32</v>
      </c>
      <c r="I51" s="10" t="s">
        <v>47</v>
      </c>
    </row>
    <row r="52" spans="1:9" ht="15" customHeight="1" x14ac:dyDescent="0.15">
      <c r="A52" s="8" t="s">
        <v>88</v>
      </c>
      <c r="B52" s="9" t="s">
        <v>24</v>
      </c>
      <c r="C52" s="9" t="s">
        <v>26</v>
      </c>
      <c r="D52" s="9" t="s">
        <v>24</v>
      </c>
      <c r="E52" s="9" t="s">
        <v>32</v>
      </c>
      <c r="F52" s="9" t="s">
        <v>24</v>
      </c>
      <c r="G52" s="9" t="s">
        <v>26</v>
      </c>
      <c r="H52" s="10" t="s">
        <v>64</v>
      </c>
      <c r="I52" s="9" t="s">
        <v>32</v>
      </c>
    </row>
    <row r="53" spans="1:9" ht="15" customHeight="1" x14ac:dyDescent="0.15">
      <c r="A53" s="8" t="s">
        <v>89</v>
      </c>
      <c r="B53" s="9" t="s">
        <v>24</v>
      </c>
      <c r="C53" s="9" t="s">
        <v>26</v>
      </c>
      <c r="D53" s="9" t="s">
        <v>24</v>
      </c>
      <c r="E53" s="9" t="s">
        <v>32</v>
      </c>
      <c r="F53" s="9" t="s">
        <v>24</v>
      </c>
      <c r="G53" s="9" t="s">
        <v>26</v>
      </c>
      <c r="H53" s="10" t="s">
        <v>64</v>
      </c>
      <c r="I53" s="9" t="s">
        <v>32</v>
      </c>
    </row>
    <row r="54" spans="1:9" ht="15" customHeight="1" x14ac:dyDescent="0.15">
      <c r="A54" s="8" t="s">
        <v>16</v>
      </c>
      <c r="B54" s="10" t="s">
        <v>47</v>
      </c>
      <c r="C54" s="10" t="s">
        <v>64</v>
      </c>
      <c r="D54" s="10" t="s">
        <v>47</v>
      </c>
      <c r="E54" s="10" t="s">
        <v>64</v>
      </c>
      <c r="F54" s="10" t="s">
        <v>64</v>
      </c>
      <c r="G54" s="10" t="s">
        <v>64</v>
      </c>
      <c r="H54" s="10" t="s">
        <v>64</v>
      </c>
      <c r="I54" s="10" t="s">
        <v>47</v>
      </c>
    </row>
    <row r="55" spans="1:9" ht="15" customHeight="1" x14ac:dyDescent="0.15">
      <c r="A55" s="8" t="s">
        <v>18</v>
      </c>
      <c r="B55" s="10" t="s">
        <v>47</v>
      </c>
      <c r="C55" s="10" t="s">
        <v>64</v>
      </c>
      <c r="D55" s="10" t="s">
        <v>47</v>
      </c>
      <c r="E55" s="10" t="s">
        <v>64</v>
      </c>
      <c r="F55" s="10" t="s">
        <v>64</v>
      </c>
      <c r="G55" s="10" t="s">
        <v>64</v>
      </c>
      <c r="H55" s="10" t="s">
        <v>64</v>
      </c>
      <c r="I55" s="10" t="s">
        <v>47</v>
      </c>
    </row>
    <row r="56" spans="1:9" ht="1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5" customHeight="1" x14ac:dyDescent="0.15">
      <c r="A57" s="8" t="s">
        <v>0</v>
      </c>
      <c r="B57" s="8" t="s">
        <v>13</v>
      </c>
      <c r="C57" s="8" t="s">
        <v>9</v>
      </c>
      <c r="D57" s="8" t="s">
        <v>19</v>
      </c>
      <c r="E57" s="8" t="s">
        <v>11</v>
      </c>
      <c r="F57" s="8" t="s">
        <v>12</v>
      </c>
      <c r="G57" s="8" t="s">
        <v>93</v>
      </c>
      <c r="H57" s="8" t="s">
        <v>92</v>
      </c>
      <c r="I57" s="8" t="s">
        <v>91</v>
      </c>
    </row>
    <row r="58" spans="1:9" ht="15" customHeight="1" x14ac:dyDescent="0.15">
      <c r="A58" s="8" t="s">
        <v>2</v>
      </c>
      <c r="B58" s="10" t="s">
        <v>24</v>
      </c>
      <c r="C58" s="10" t="s">
        <v>71</v>
      </c>
      <c r="D58" s="10" t="s">
        <v>71</v>
      </c>
      <c r="E58" s="10" t="s">
        <v>71</v>
      </c>
      <c r="F58" s="10" t="s">
        <v>71</v>
      </c>
      <c r="G58" s="10" t="s">
        <v>71</v>
      </c>
      <c r="H58" s="10" t="s">
        <v>81</v>
      </c>
      <c r="I58" s="10" t="s">
        <v>71</v>
      </c>
    </row>
    <row r="59" spans="1:9" ht="15" customHeight="1" x14ac:dyDescent="0.15">
      <c r="A59" s="8" t="s">
        <v>79</v>
      </c>
      <c r="B59" s="9" t="s">
        <v>81</v>
      </c>
      <c r="C59" s="9" t="s">
        <v>81</v>
      </c>
      <c r="D59" s="9" t="s">
        <v>81</v>
      </c>
      <c r="E59" s="9" t="s">
        <v>81</v>
      </c>
      <c r="F59" s="9" t="s">
        <v>81</v>
      </c>
      <c r="G59" s="9" t="s">
        <v>81</v>
      </c>
      <c r="H59" s="10" t="s">
        <v>71</v>
      </c>
      <c r="I59" s="9" t="s">
        <v>81</v>
      </c>
    </row>
    <row r="60" spans="1:9" ht="15" customHeight="1" x14ac:dyDescent="0.15">
      <c r="A60" s="8" t="s">
        <v>80</v>
      </c>
      <c r="B60" s="9" t="s">
        <v>81</v>
      </c>
      <c r="C60" s="9" t="s">
        <v>81</v>
      </c>
      <c r="D60" s="9" t="s">
        <v>81</v>
      </c>
      <c r="E60" s="9" t="s">
        <v>81</v>
      </c>
      <c r="F60" s="9" t="s">
        <v>81</v>
      </c>
      <c r="G60" s="9" t="s">
        <v>81</v>
      </c>
      <c r="H60" s="10" t="s">
        <v>71</v>
      </c>
      <c r="I60" s="9" t="s">
        <v>81</v>
      </c>
    </row>
    <row r="61" spans="1:9" ht="15" customHeight="1" x14ac:dyDescent="0.15">
      <c r="A61" s="8" t="s">
        <v>15</v>
      </c>
      <c r="B61" s="10" t="s">
        <v>24</v>
      </c>
      <c r="C61" s="10" t="s">
        <v>71</v>
      </c>
      <c r="D61" s="10" t="s">
        <v>24</v>
      </c>
      <c r="E61" s="10" t="s">
        <v>71</v>
      </c>
      <c r="F61" s="10" t="s">
        <v>71</v>
      </c>
      <c r="G61" s="10" t="s">
        <v>71</v>
      </c>
      <c r="H61" s="10" t="s">
        <v>71</v>
      </c>
      <c r="I61" s="10" t="s">
        <v>24</v>
      </c>
    </row>
    <row r="62" spans="1:9" ht="15" customHeight="1" x14ac:dyDescent="0.15">
      <c r="A62" s="8" t="s">
        <v>68</v>
      </c>
      <c r="B62" s="10" t="s">
        <v>24</v>
      </c>
      <c r="C62" s="10" t="s">
        <v>24</v>
      </c>
      <c r="D62" s="10" t="s">
        <v>24</v>
      </c>
      <c r="E62" s="10" t="s">
        <v>24</v>
      </c>
      <c r="F62" s="10" t="s">
        <v>71</v>
      </c>
      <c r="G62" s="10" t="s">
        <v>71</v>
      </c>
      <c r="H62" s="9" t="s">
        <v>32</v>
      </c>
      <c r="I62" s="10" t="s">
        <v>24</v>
      </c>
    </row>
    <row r="63" spans="1:9" ht="15" customHeight="1" x14ac:dyDescent="0.15">
      <c r="A63" s="8" t="s">
        <v>88</v>
      </c>
      <c r="B63" s="9" t="s">
        <v>24</v>
      </c>
      <c r="C63" s="9" t="s">
        <v>26</v>
      </c>
      <c r="D63" s="9" t="s">
        <v>24</v>
      </c>
      <c r="E63" s="9" t="s">
        <v>32</v>
      </c>
      <c r="F63" s="9" t="s">
        <v>24</v>
      </c>
      <c r="G63" s="9" t="s">
        <v>26</v>
      </c>
      <c r="H63" s="10" t="s">
        <v>71</v>
      </c>
      <c r="I63" s="9" t="s">
        <v>32</v>
      </c>
    </row>
    <row r="64" spans="1:9" ht="15" customHeight="1" x14ac:dyDescent="0.15">
      <c r="A64" s="8" t="s">
        <v>89</v>
      </c>
      <c r="B64" s="9" t="s">
        <v>24</v>
      </c>
      <c r="C64" s="9" t="s">
        <v>26</v>
      </c>
      <c r="D64" s="9" t="s">
        <v>24</v>
      </c>
      <c r="E64" s="9" t="s">
        <v>32</v>
      </c>
      <c r="F64" s="9" t="s">
        <v>24</v>
      </c>
      <c r="G64" s="9" t="s">
        <v>26</v>
      </c>
      <c r="H64" s="10" t="s">
        <v>71</v>
      </c>
      <c r="I64" s="9" t="s">
        <v>32</v>
      </c>
    </row>
    <row r="65" spans="1:9" ht="15" customHeight="1" x14ac:dyDescent="0.15">
      <c r="A65" s="8" t="s">
        <v>16</v>
      </c>
      <c r="B65" s="10" t="s">
        <v>24</v>
      </c>
      <c r="C65" s="10" t="s">
        <v>71</v>
      </c>
      <c r="D65" s="10" t="s">
        <v>24</v>
      </c>
      <c r="E65" s="10" t="s">
        <v>71</v>
      </c>
      <c r="F65" s="10" t="s">
        <v>71</v>
      </c>
      <c r="G65" s="10" t="s">
        <v>71</v>
      </c>
      <c r="H65" s="10" t="s">
        <v>71</v>
      </c>
      <c r="I65" s="10" t="s">
        <v>24</v>
      </c>
    </row>
    <row r="66" spans="1:9" ht="15" customHeight="1" x14ac:dyDescent="0.15">
      <c r="A66" s="8" t="s">
        <v>18</v>
      </c>
      <c r="B66" s="10" t="s">
        <v>24</v>
      </c>
      <c r="C66" s="10" t="s">
        <v>71</v>
      </c>
      <c r="D66" s="10" t="s">
        <v>24</v>
      </c>
      <c r="E66" s="10" t="s">
        <v>71</v>
      </c>
      <c r="F66" s="10" t="s">
        <v>71</v>
      </c>
      <c r="G66" s="10" t="s">
        <v>71</v>
      </c>
      <c r="H66" s="10" t="s">
        <v>71</v>
      </c>
      <c r="I66" s="10" t="s">
        <v>24</v>
      </c>
    </row>
    <row r="67" spans="1:9" ht="1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5" customHeight="1" x14ac:dyDescent="0.15">
      <c r="A68" s="8" t="s">
        <v>1</v>
      </c>
      <c r="B68" s="8" t="s">
        <v>8</v>
      </c>
      <c r="C68" s="8" t="s">
        <v>9</v>
      </c>
      <c r="D68" s="8" t="s">
        <v>19</v>
      </c>
      <c r="E68" s="8" t="s">
        <v>11</v>
      </c>
      <c r="F68" s="8" t="s">
        <v>12</v>
      </c>
      <c r="G68" s="8" t="s">
        <v>93</v>
      </c>
      <c r="H68" s="8" t="s">
        <v>92</v>
      </c>
      <c r="I68" s="8" t="s">
        <v>91</v>
      </c>
    </row>
    <row r="69" spans="1:9" ht="15" customHeight="1" x14ac:dyDescent="0.15">
      <c r="A69" s="8" t="s">
        <v>2</v>
      </c>
      <c r="B69" s="10" t="s">
        <v>24</v>
      </c>
      <c r="C69" s="10" t="s">
        <v>67</v>
      </c>
      <c r="D69" s="10" t="s">
        <v>67</v>
      </c>
      <c r="E69" s="10" t="s">
        <v>67</v>
      </c>
      <c r="F69" s="10" t="s">
        <v>67</v>
      </c>
      <c r="G69" s="10" t="s">
        <v>67</v>
      </c>
      <c r="H69" s="10" t="s">
        <v>81</v>
      </c>
      <c r="I69" s="10" t="s">
        <v>67</v>
      </c>
    </row>
    <row r="70" spans="1:9" ht="15" customHeight="1" x14ac:dyDescent="0.15">
      <c r="A70" s="8" t="s">
        <v>79</v>
      </c>
      <c r="B70" s="9" t="s">
        <v>81</v>
      </c>
      <c r="C70" s="9" t="s">
        <v>81</v>
      </c>
      <c r="D70" s="9" t="s">
        <v>81</v>
      </c>
      <c r="E70" s="9" t="s">
        <v>81</v>
      </c>
      <c r="F70" s="9" t="s">
        <v>81</v>
      </c>
      <c r="G70" s="9" t="s">
        <v>81</v>
      </c>
      <c r="H70" s="10" t="s">
        <v>67</v>
      </c>
      <c r="I70" s="9" t="s">
        <v>81</v>
      </c>
    </row>
    <row r="71" spans="1:9" ht="15" customHeight="1" x14ac:dyDescent="0.15">
      <c r="A71" s="8" t="s">
        <v>80</v>
      </c>
      <c r="B71" s="9" t="s">
        <v>81</v>
      </c>
      <c r="C71" s="9" t="s">
        <v>81</v>
      </c>
      <c r="D71" s="9" t="s">
        <v>81</v>
      </c>
      <c r="E71" s="9" t="s">
        <v>81</v>
      </c>
      <c r="F71" s="9" t="s">
        <v>81</v>
      </c>
      <c r="G71" s="9" t="s">
        <v>81</v>
      </c>
      <c r="H71" s="10" t="s">
        <v>67</v>
      </c>
      <c r="I71" s="9" t="s">
        <v>81</v>
      </c>
    </row>
    <row r="72" spans="1:9" ht="15" customHeight="1" x14ac:dyDescent="0.15">
      <c r="A72" s="8" t="s">
        <v>15</v>
      </c>
      <c r="B72" s="10" t="s">
        <v>24</v>
      </c>
      <c r="C72" s="10" t="s">
        <v>67</v>
      </c>
      <c r="D72" s="10" t="s">
        <v>24</v>
      </c>
      <c r="E72" s="10" t="s">
        <v>67</v>
      </c>
      <c r="F72" s="10" t="s">
        <v>67</v>
      </c>
      <c r="G72" s="10" t="s">
        <v>67</v>
      </c>
      <c r="H72" s="10" t="s">
        <v>67</v>
      </c>
      <c r="I72" s="10" t="s">
        <v>24</v>
      </c>
    </row>
    <row r="73" spans="1:9" ht="15" customHeight="1" x14ac:dyDescent="0.15">
      <c r="A73" s="8" t="s">
        <v>68</v>
      </c>
      <c r="B73" s="10" t="s">
        <v>24</v>
      </c>
      <c r="C73" s="10" t="s">
        <v>24</v>
      </c>
      <c r="D73" s="10" t="s">
        <v>24</v>
      </c>
      <c r="E73" s="10" t="s">
        <v>24</v>
      </c>
      <c r="F73" s="10" t="s">
        <v>67</v>
      </c>
      <c r="G73" s="10" t="s">
        <v>67</v>
      </c>
      <c r="H73" s="9" t="s">
        <v>32</v>
      </c>
      <c r="I73" s="10" t="s">
        <v>24</v>
      </c>
    </row>
    <row r="74" spans="1:9" ht="15" customHeight="1" x14ac:dyDescent="0.15">
      <c r="A74" s="8" t="s">
        <v>88</v>
      </c>
      <c r="B74" s="9" t="s">
        <v>24</v>
      </c>
      <c r="C74" s="9" t="s">
        <v>26</v>
      </c>
      <c r="D74" s="9" t="s">
        <v>24</v>
      </c>
      <c r="E74" s="9" t="s">
        <v>32</v>
      </c>
      <c r="F74" s="9" t="s">
        <v>24</v>
      </c>
      <c r="G74" s="9" t="s">
        <v>26</v>
      </c>
      <c r="H74" s="10" t="s">
        <v>67</v>
      </c>
      <c r="I74" s="9" t="s">
        <v>32</v>
      </c>
    </row>
    <row r="75" spans="1:9" ht="15" customHeight="1" x14ac:dyDescent="0.15">
      <c r="A75" s="8" t="s">
        <v>89</v>
      </c>
      <c r="B75" s="9" t="s">
        <v>24</v>
      </c>
      <c r="C75" s="9" t="s">
        <v>26</v>
      </c>
      <c r="D75" s="9" t="s">
        <v>24</v>
      </c>
      <c r="E75" s="9" t="s">
        <v>32</v>
      </c>
      <c r="F75" s="9" t="s">
        <v>24</v>
      </c>
      <c r="G75" s="9" t="s">
        <v>26</v>
      </c>
      <c r="H75" s="10" t="s">
        <v>67</v>
      </c>
      <c r="I75" s="9" t="s">
        <v>32</v>
      </c>
    </row>
    <row r="76" spans="1:9" ht="15" customHeight="1" x14ac:dyDescent="0.15">
      <c r="A76" s="8" t="s">
        <v>16</v>
      </c>
      <c r="B76" s="10" t="s">
        <v>24</v>
      </c>
      <c r="C76" s="10" t="s">
        <v>67</v>
      </c>
      <c r="D76" s="10" t="s">
        <v>24</v>
      </c>
      <c r="E76" s="10" t="s">
        <v>67</v>
      </c>
      <c r="F76" s="10" t="s">
        <v>67</v>
      </c>
      <c r="G76" s="10" t="s">
        <v>67</v>
      </c>
      <c r="H76" s="10" t="s">
        <v>67</v>
      </c>
      <c r="I76" s="10" t="s">
        <v>24</v>
      </c>
    </row>
    <row r="77" spans="1:9" ht="15" customHeight="1" x14ac:dyDescent="0.15">
      <c r="A77" s="8" t="s">
        <v>18</v>
      </c>
      <c r="B77" s="10" t="s">
        <v>24</v>
      </c>
      <c r="C77" s="10" t="s">
        <v>67</v>
      </c>
      <c r="D77" s="10" t="s">
        <v>24</v>
      </c>
      <c r="E77" s="10" t="s">
        <v>67</v>
      </c>
      <c r="F77" s="10" t="s">
        <v>67</v>
      </c>
      <c r="G77" s="10" t="s">
        <v>67</v>
      </c>
      <c r="H77" s="10" t="s">
        <v>67</v>
      </c>
      <c r="I77" s="10" t="s">
        <v>24</v>
      </c>
    </row>
    <row r="78" spans="1:9" ht="15" customHeight="1" x14ac:dyDescent="0.1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5" customHeight="1" x14ac:dyDescent="0.15">
      <c r="A79" s="12" t="str">
        <f>IF(OR(JID賃貸保証料金!$B$5=表!$B$2,JID賃貸保証料金!$B$5=表!C2,JID賃貸保証料金!$B$5=表!D2,JID賃貸保証料金!$B$5=表!E2,JID賃貸保証料金!$B$5=表!G2),"更新保証料","月額保証料")&amp;""</f>
        <v>月額保証料</v>
      </c>
      <c r="B79" s="12"/>
      <c r="C79" s="12"/>
      <c r="D79" s="12"/>
      <c r="E79" s="12"/>
      <c r="F79" s="12"/>
      <c r="G79" s="12"/>
      <c r="H79" s="12"/>
      <c r="I79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JID賃貸保証料金</vt:lpstr>
      <vt:lpstr>プルダウン</vt:lpstr>
      <vt:lpstr>表</vt:lpstr>
      <vt:lpstr>JIDトリオ</vt:lpstr>
      <vt:lpstr>JID賃貸保証料金!Print_Area</vt:lpstr>
      <vt:lpstr>トリオA</vt:lpstr>
      <vt:lpstr>トリオB</vt:lpstr>
      <vt:lpstr>トリオTrust_通常プラン</vt:lpstr>
      <vt:lpstr>トリオTrust_分割プラン</vt:lpstr>
      <vt:lpstr>トリオTrustアイプラス</vt:lpstr>
      <vt:lpstr>トリオZ</vt:lpstr>
      <vt:lpstr>トリオZ_通常</vt:lpstr>
      <vt:lpstr>トリオZ_分割</vt:lpstr>
      <vt:lpstr>トリオZ分割型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2024-01-24T03:01:59Z</dcterms:created>
  <dcterms:modified xsi:type="dcterms:W3CDTF">2025-01-29T05:14:35Z</dcterms:modified>
</cp:coreProperties>
</file>